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Langstone+Glut_Experiment\Langstone+Glut_Data\Surface_Profilometry\"/>
    </mc:Choice>
  </mc:AlternateContent>
  <xr:revisionPtr revIDLastSave="0" documentId="13_ncr:1_{558E5F87-1B92-4EF4-8543-728EEC975AB8}" xr6:coauthVersionLast="47" xr6:coauthVersionMax="47" xr10:uidLastSave="{00000000-0000-0000-0000-000000000000}"/>
  <bookViews>
    <workbookView xWindow="-120" yWindow="-120" windowWidth="29040" windowHeight="16440" activeTab="3" xr2:uid="{7E4F0E60-85BB-4B1E-B729-854CD0FFEB09}"/>
  </bookViews>
  <sheets>
    <sheet name="Control_AR_Day0" sheetId="1" r:id="rId1"/>
    <sheet name="Control_AR_Day28" sheetId="13" r:id="rId2"/>
    <sheet name="Test_AR_Day0" sheetId="14" r:id="rId3"/>
    <sheet name="Test_AR_Day28" sheetId="2" r:id="rId4"/>
    <sheet name="Summary_Day0" sheetId="15" r:id="rId5"/>
    <sheet name="Summary_Day28" sheetId="1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3" i="16" l="1"/>
  <c r="L53" i="16"/>
  <c r="K53" i="16"/>
  <c r="J53" i="16"/>
  <c r="I53" i="16"/>
  <c r="H53" i="16"/>
  <c r="G53" i="16"/>
  <c r="F53" i="16"/>
  <c r="E53" i="16"/>
  <c r="D53" i="16"/>
  <c r="C53" i="16"/>
  <c r="B53" i="16"/>
  <c r="M52" i="16"/>
  <c r="L52" i="16"/>
  <c r="K52" i="16"/>
  <c r="J52" i="16"/>
  <c r="I52" i="16"/>
  <c r="H52" i="16"/>
  <c r="G52" i="16"/>
  <c r="F52" i="16"/>
  <c r="E52" i="16"/>
  <c r="D52" i="16"/>
  <c r="C52" i="16"/>
  <c r="B52" i="16"/>
  <c r="M53" i="15"/>
  <c r="L53" i="15"/>
  <c r="K53" i="15"/>
  <c r="J53" i="15"/>
  <c r="I53" i="15"/>
  <c r="H53" i="15"/>
  <c r="G53" i="15"/>
  <c r="F53" i="15"/>
  <c r="E53" i="15"/>
  <c r="D53" i="15"/>
  <c r="C53" i="15"/>
  <c r="B53" i="15"/>
  <c r="M52" i="15"/>
  <c r="L52" i="15"/>
  <c r="K52" i="15"/>
  <c r="J52" i="15"/>
  <c r="I52" i="15"/>
  <c r="H52" i="15"/>
  <c r="G52" i="15"/>
  <c r="F52" i="15"/>
  <c r="E52" i="15"/>
  <c r="D52" i="15"/>
  <c r="C52" i="15"/>
  <c r="B52" i="15"/>
  <c r="M10" i="2" l="1"/>
  <c r="L10" i="2"/>
  <c r="K10" i="2"/>
  <c r="J10" i="2"/>
  <c r="I10" i="2"/>
  <c r="H10" i="2"/>
  <c r="G10" i="2"/>
  <c r="F10" i="2"/>
  <c r="E10" i="2"/>
  <c r="D10" i="2"/>
  <c r="C10" i="2"/>
  <c r="B10" i="2"/>
  <c r="M9" i="2"/>
  <c r="L9" i="2"/>
  <c r="K9" i="2"/>
  <c r="J9" i="2"/>
  <c r="I9" i="2"/>
  <c r="H9" i="2"/>
  <c r="G9" i="2"/>
  <c r="F9" i="2"/>
  <c r="E9" i="2"/>
  <c r="D9" i="2"/>
  <c r="C9" i="2"/>
  <c r="B9" i="2"/>
  <c r="M8" i="2"/>
  <c r="L8" i="2"/>
  <c r="K8" i="2"/>
  <c r="J8" i="2"/>
  <c r="I8" i="2"/>
  <c r="H8" i="2"/>
  <c r="G8" i="2"/>
  <c r="F8" i="2"/>
  <c r="E8" i="2"/>
  <c r="D8" i="2"/>
  <c r="C8" i="2"/>
  <c r="B8" i="2"/>
  <c r="M7" i="2"/>
  <c r="L7" i="2"/>
  <c r="K7" i="2"/>
  <c r="J7" i="2"/>
  <c r="I7" i="2"/>
  <c r="H7" i="2"/>
  <c r="G7" i="2"/>
  <c r="F7" i="2"/>
  <c r="E7" i="2"/>
  <c r="D7" i="2"/>
  <c r="C7" i="2"/>
  <c r="B7" i="2"/>
  <c r="M6" i="2"/>
  <c r="L6" i="2"/>
  <c r="K6" i="2"/>
  <c r="J6" i="2"/>
  <c r="I6" i="2"/>
  <c r="H6" i="2"/>
  <c r="G6" i="2"/>
  <c r="F6" i="2"/>
  <c r="E6" i="2"/>
  <c r="D6" i="2"/>
  <c r="C6" i="2"/>
  <c r="B6" i="2"/>
  <c r="M5" i="2"/>
  <c r="L5" i="2"/>
  <c r="K5" i="2"/>
  <c r="J5" i="2"/>
  <c r="I5" i="2"/>
  <c r="H5" i="2"/>
  <c r="G5" i="2"/>
  <c r="F5" i="2"/>
  <c r="E5" i="2"/>
  <c r="D5" i="2"/>
  <c r="C5" i="2"/>
  <c r="B5" i="2"/>
  <c r="M4" i="2"/>
  <c r="L4" i="2"/>
  <c r="K4" i="2"/>
  <c r="J4" i="2"/>
  <c r="I4" i="2"/>
  <c r="H4" i="2"/>
  <c r="G4" i="2"/>
  <c r="F4" i="2"/>
  <c r="E4" i="2"/>
  <c r="D4" i="2"/>
  <c r="C4" i="2"/>
  <c r="B4" i="2"/>
  <c r="M3" i="2"/>
  <c r="L3" i="2"/>
  <c r="K3" i="2"/>
  <c r="J3" i="2"/>
  <c r="I3" i="2"/>
  <c r="H3" i="2"/>
  <c r="G3" i="2"/>
  <c r="F3" i="2"/>
  <c r="E3" i="2"/>
  <c r="D3" i="2"/>
  <c r="C3" i="2"/>
  <c r="B3" i="2"/>
  <c r="M10" i="14"/>
  <c r="L10" i="14"/>
  <c r="K10" i="14"/>
  <c r="J10" i="14"/>
  <c r="I10" i="14"/>
  <c r="H10" i="14"/>
  <c r="G10" i="14"/>
  <c r="F10" i="14"/>
  <c r="E10" i="14"/>
  <c r="D10" i="14"/>
  <c r="C10" i="14"/>
  <c r="B10" i="14"/>
  <c r="M9" i="14"/>
  <c r="L9" i="14"/>
  <c r="K9" i="14"/>
  <c r="J9" i="14"/>
  <c r="I9" i="14"/>
  <c r="H9" i="14"/>
  <c r="G9" i="14"/>
  <c r="F9" i="14"/>
  <c r="F11" i="14" s="1"/>
  <c r="E9" i="14"/>
  <c r="D9" i="14"/>
  <c r="C9" i="14"/>
  <c r="B9" i="14"/>
  <c r="M8" i="14"/>
  <c r="L8" i="14"/>
  <c r="K8" i="14"/>
  <c r="J8" i="14"/>
  <c r="I8" i="14"/>
  <c r="H8" i="14"/>
  <c r="G8" i="14"/>
  <c r="F8" i="14"/>
  <c r="E8" i="14"/>
  <c r="D8" i="14"/>
  <c r="C8" i="14"/>
  <c r="B8" i="14"/>
  <c r="M7" i="14"/>
  <c r="L7" i="14"/>
  <c r="K7" i="14"/>
  <c r="J7" i="14"/>
  <c r="I7" i="14"/>
  <c r="H7" i="14"/>
  <c r="G7" i="14"/>
  <c r="F7" i="14"/>
  <c r="E7" i="14"/>
  <c r="D7" i="14"/>
  <c r="C7" i="14"/>
  <c r="B7" i="14"/>
  <c r="M6" i="14"/>
  <c r="L6" i="14"/>
  <c r="K6" i="14"/>
  <c r="J6" i="14"/>
  <c r="I6" i="14"/>
  <c r="H6" i="14"/>
  <c r="G6" i="14"/>
  <c r="F6" i="14"/>
  <c r="E6" i="14"/>
  <c r="D6" i="14"/>
  <c r="C6" i="14"/>
  <c r="B6" i="14"/>
  <c r="M5" i="14"/>
  <c r="L5" i="14"/>
  <c r="K5" i="14"/>
  <c r="J5" i="14"/>
  <c r="I5" i="14"/>
  <c r="H5" i="14"/>
  <c r="G5" i="14"/>
  <c r="F5" i="14"/>
  <c r="E5" i="14"/>
  <c r="D5" i="14"/>
  <c r="C5" i="14"/>
  <c r="B5" i="14"/>
  <c r="M4" i="14"/>
  <c r="L4" i="14"/>
  <c r="K4" i="14"/>
  <c r="J4" i="14"/>
  <c r="I4" i="14"/>
  <c r="H4" i="14"/>
  <c r="G4" i="14"/>
  <c r="F4" i="14"/>
  <c r="E4" i="14"/>
  <c r="D4" i="14"/>
  <c r="C4" i="14"/>
  <c r="B4" i="14"/>
  <c r="M3" i="14"/>
  <c r="L3" i="14"/>
  <c r="K3" i="14"/>
  <c r="J3" i="14"/>
  <c r="I3" i="14"/>
  <c r="H3" i="14"/>
  <c r="G3" i="14"/>
  <c r="F3" i="14"/>
  <c r="E3" i="14"/>
  <c r="D3" i="14"/>
  <c r="C3" i="14"/>
  <c r="B3" i="14"/>
  <c r="M10" i="13"/>
  <c r="L10" i="13"/>
  <c r="K10" i="13"/>
  <c r="J10" i="13"/>
  <c r="I10" i="13"/>
  <c r="H10" i="13"/>
  <c r="G10" i="13"/>
  <c r="F10" i="13"/>
  <c r="E10" i="13"/>
  <c r="D10" i="13"/>
  <c r="C10" i="13"/>
  <c r="B10" i="13"/>
  <c r="M9" i="13"/>
  <c r="L9" i="13"/>
  <c r="K9" i="13"/>
  <c r="J9" i="13"/>
  <c r="I9" i="13"/>
  <c r="H9" i="13"/>
  <c r="G9" i="13"/>
  <c r="F9" i="13"/>
  <c r="E9" i="13"/>
  <c r="D9" i="13"/>
  <c r="C9" i="13"/>
  <c r="B9" i="13"/>
  <c r="M8" i="13"/>
  <c r="L8" i="13"/>
  <c r="K8" i="13"/>
  <c r="J8" i="13"/>
  <c r="I8" i="13"/>
  <c r="H8" i="13"/>
  <c r="G8" i="13"/>
  <c r="F8" i="13"/>
  <c r="E8" i="13"/>
  <c r="D8" i="13"/>
  <c r="C8" i="13"/>
  <c r="B8" i="13"/>
  <c r="M7" i="13"/>
  <c r="L7" i="13"/>
  <c r="K7" i="13"/>
  <c r="J7" i="13"/>
  <c r="I7" i="13"/>
  <c r="H7" i="13"/>
  <c r="G7" i="13"/>
  <c r="F7" i="13"/>
  <c r="E7" i="13"/>
  <c r="D7" i="13"/>
  <c r="C7" i="13"/>
  <c r="B7" i="13"/>
  <c r="M6" i="13"/>
  <c r="L6" i="13"/>
  <c r="K6" i="13"/>
  <c r="J6" i="13"/>
  <c r="I6" i="13"/>
  <c r="H6" i="13"/>
  <c r="G6" i="13"/>
  <c r="F6" i="13"/>
  <c r="E6" i="13"/>
  <c r="D6" i="13"/>
  <c r="C6" i="13"/>
  <c r="B6" i="13"/>
  <c r="M5" i="13"/>
  <c r="L5" i="13"/>
  <c r="K5" i="13"/>
  <c r="J5" i="13"/>
  <c r="I5" i="13"/>
  <c r="H5" i="13"/>
  <c r="G5" i="13"/>
  <c r="F5" i="13"/>
  <c r="E5" i="13"/>
  <c r="D5" i="13"/>
  <c r="C5" i="13"/>
  <c r="B5" i="13"/>
  <c r="M4" i="13"/>
  <c r="L4" i="13"/>
  <c r="K4" i="13"/>
  <c r="J4" i="13"/>
  <c r="I4" i="13"/>
  <c r="H4" i="13"/>
  <c r="G4" i="13"/>
  <c r="F4" i="13"/>
  <c r="E4" i="13"/>
  <c r="D4" i="13"/>
  <c r="C4" i="13"/>
  <c r="B4" i="13"/>
  <c r="M3" i="13"/>
  <c r="L3" i="13"/>
  <c r="K3" i="13"/>
  <c r="J3" i="13"/>
  <c r="I3" i="13"/>
  <c r="H3" i="13"/>
  <c r="G3" i="13"/>
  <c r="F3" i="13"/>
  <c r="E3" i="13"/>
  <c r="D3" i="13"/>
  <c r="C3" i="13"/>
  <c r="B3" i="13"/>
  <c r="B8" i="1"/>
  <c r="B3" i="1"/>
  <c r="C10" i="1"/>
  <c r="D10" i="1"/>
  <c r="E10" i="1"/>
  <c r="F10" i="1"/>
  <c r="G10" i="1"/>
  <c r="H10" i="1"/>
  <c r="I10" i="1"/>
  <c r="J10" i="1"/>
  <c r="K10" i="1"/>
  <c r="L10" i="1"/>
  <c r="M10" i="1"/>
  <c r="C9" i="1"/>
  <c r="D9" i="1"/>
  <c r="E9" i="1"/>
  <c r="F9" i="1"/>
  <c r="G9" i="1"/>
  <c r="H9" i="1"/>
  <c r="I9" i="1"/>
  <c r="J9" i="1"/>
  <c r="K9" i="1"/>
  <c r="L9" i="1"/>
  <c r="M9" i="1"/>
  <c r="B10" i="1"/>
  <c r="B9" i="1"/>
  <c r="M8" i="1"/>
  <c r="L8" i="1"/>
  <c r="K8" i="1"/>
  <c r="J8" i="1"/>
  <c r="I8" i="1"/>
  <c r="H8" i="1"/>
  <c r="G8" i="1"/>
  <c r="F8" i="1"/>
  <c r="E8" i="1"/>
  <c r="D8" i="1"/>
  <c r="C8" i="1"/>
  <c r="M7" i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  <c r="M3" i="1"/>
  <c r="L3" i="1"/>
  <c r="K3" i="1"/>
  <c r="J3" i="1"/>
  <c r="I3" i="1"/>
  <c r="H3" i="1"/>
  <c r="G3" i="1"/>
  <c r="F3" i="1"/>
  <c r="E3" i="1"/>
  <c r="D3" i="1"/>
  <c r="C3" i="1"/>
  <c r="L11" i="2" l="1"/>
  <c r="H11" i="2"/>
  <c r="B11" i="2"/>
  <c r="M11" i="2"/>
  <c r="J11" i="2"/>
  <c r="I11" i="2"/>
  <c r="K11" i="2"/>
  <c r="C11" i="2"/>
  <c r="D11" i="2"/>
  <c r="E11" i="2"/>
  <c r="F11" i="2"/>
  <c r="G11" i="2"/>
  <c r="I11" i="13"/>
  <c r="C11" i="13"/>
  <c r="M11" i="13"/>
  <c r="J11" i="13"/>
  <c r="K11" i="13"/>
  <c r="L11" i="13"/>
  <c r="D11" i="13"/>
  <c r="E11" i="13"/>
  <c r="F11" i="13"/>
  <c r="G11" i="13"/>
  <c r="H11" i="13"/>
  <c r="E11" i="14"/>
  <c r="M11" i="14"/>
  <c r="J11" i="14"/>
  <c r="K11" i="14"/>
  <c r="L11" i="14"/>
  <c r="I11" i="14"/>
  <c r="B11" i="14"/>
  <c r="C11" i="14"/>
  <c r="G11" i="14"/>
  <c r="D11" i="14"/>
  <c r="H11" i="14"/>
  <c r="B11" i="1"/>
  <c r="B11" i="13"/>
  <c r="L11" i="1"/>
  <c r="G11" i="1"/>
  <c r="M11" i="1"/>
  <c r="J11" i="1"/>
  <c r="K11" i="1"/>
  <c r="I11" i="1"/>
  <c r="F11" i="1"/>
  <c r="C11" i="1"/>
  <c r="D11" i="1"/>
  <c r="H11" i="1"/>
  <c r="E11" i="1"/>
</calcChain>
</file>

<file path=xl/sharedStrings.xml><?xml version="1.0" encoding="utf-8"?>
<sst xmlns="http://schemas.openxmlformats.org/spreadsheetml/2006/main" count="378" uniqueCount="55">
  <si>
    <t>Sample</t>
  </si>
  <si>
    <t>Measurement</t>
  </si>
  <si>
    <t>20x</t>
  </si>
  <si>
    <t>Ra (µm)</t>
  </si>
  <si>
    <t>Rq (µm)</t>
  </si>
  <si>
    <t>Rt (µm)</t>
  </si>
  <si>
    <t>Rz (µm)</t>
  </si>
  <si>
    <t>Rmax (µm)</t>
  </si>
  <si>
    <t>Rp (µm)</t>
  </si>
  <si>
    <t>Rv (µm)</t>
  </si>
  <si>
    <t>Rc (µm)</t>
  </si>
  <si>
    <t>RSm (µm)</t>
  </si>
  <si>
    <t>Rsk</t>
  </si>
  <si>
    <t>Rku</t>
  </si>
  <si>
    <t>Rt/Rz</t>
  </si>
  <si>
    <t>Ra</t>
  </si>
  <si>
    <t>Average roughness of profile</t>
  </si>
  <si>
    <t>Rq</t>
  </si>
  <si>
    <t>Root-Mean-Square roughness of profile</t>
  </si>
  <si>
    <t>Rt</t>
  </si>
  <si>
    <t>Maximum peak to valley height of roughness profile</t>
  </si>
  <si>
    <t>Rz</t>
  </si>
  <si>
    <t>Mean peak to valley height of roughness profile</t>
  </si>
  <si>
    <t>Rmax</t>
  </si>
  <si>
    <t>Maximum peak to valley height of roughness profile within a sampling length</t>
  </si>
  <si>
    <t>Rp</t>
  </si>
  <si>
    <t>Maximum peak height of roughness profile</t>
  </si>
  <si>
    <t>Rv</t>
  </si>
  <si>
    <t>Maximum valley height of roughness profile</t>
  </si>
  <si>
    <t>Rc</t>
  </si>
  <si>
    <t>Mean height of profile irregularities of roughness profile</t>
  </si>
  <si>
    <t>Rsm</t>
  </si>
  <si>
    <t>Mean spacing of profile irregularities of roughness profile</t>
  </si>
  <si>
    <t>Average</t>
  </si>
  <si>
    <t>Skewness of roughness profile</t>
  </si>
  <si>
    <t>StDev</t>
  </si>
  <si>
    <t>Kurtosis of roughness profile</t>
  </si>
  <si>
    <t>RelativeStDev</t>
  </si>
  <si>
    <t>Rdq</t>
  </si>
  <si>
    <t>Root-Mean-Square slope of roughness profile</t>
  </si>
  <si>
    <t>Extreme Scratch/Peak value of roughness profile, (&gt;=1), higher values represent larger scratches/peaks</t>
  </si>
  <si>
    <t>*Position of image on coupon</t>
  </si>
  <si>
    <t>AR_1</t>
  </si>
  <si>
    <t>*12</t>
  </si>
  <si>
    <t>*3</t>
  </si>
  <si>
    <t>*6</t>
  </si>
  <si>
    <t>*9</t>
  </si>
  <si>
    <t>AR_2</t>
  </si>
  <si>
    <t>AR_3</t>
  </si>
  <si>
    <t>AR_4</t>
  </si>
  <si>
    <t>AR_5</t>
  </si>
  <si>
    <t>AR_6</t>
  </si>
  <si>
    <t>AR Coupons</t>
  </si>
  <si>
    <t>Control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</si>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</sst>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0" fontId="2" fillId="0" borderId="0" xfId="0" applyFont="1"/>
    <xf numFmtId="0" fontId="0" fillId="0" borderId="9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0" borderId="0" xfId="0" applyFont="1" applyAlignment="1">
      <alignment vertical="center" textRotation="90"/>
    </xf>
    <xf numFmtId="0" fontId="3" fillId="2" borderId="15" xfId="0" applyFont="1" applyFill="1" applyBorder="1" applyAlignment="1">
      <alignment horizontal="center" vertical="center" textRotation="90"/>
    </xf>
    <xf numFmtId="0" fontId="1" fillId="0" borderId="16" xfId="0" applyFont="1" applyBorder="1"/>
    <xf numFmtId="0" fontId="1" fillId="0" borderId="17" xfId="0" applyFont="1" applyBorder="1"/>
    <xf numFmtId="0" fontId="3" fillId="2" borderId="11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center"/>
    </xf>
    <xf numFmtId="2" fontId="0" fillId="2" borderId="19" xfId="0" applyNumberFormat="1" applyFill="1" applyBorder="1" applyAlignment="1">
      <alignment horizontal="center"/>
    </xf>
    <xf numFmtId="2" fontId="0" fillId="2" borderId="20" xfId="0" applyNumberFormat="1" applyFill="1" applyBorder="1" applyAlignment="1">
      <alignment horizontal="center"/>
    </xf>
    <xf numFmtId="2" fontId="0" fillId="2" borderId="21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2" borderId="11" xfId="0" applyFont="1" applyFill="1" applyBorder="1" applyAlignment="1">
      <alignment horizontal="center"/>
    </xf>
    <xf numFmtId="2" fontId="0" fillId="2" borderId="22" xfId="0" applyNumberFormat="1" applyFill="1" applyBorder="1" applyAlignment="1">
      <alignment horizontal="center"/>
    </xf>
    <xf numFmtId="2" fontId="0" fillId="2" borderId="23" xfId="0" applyNumberFormat="1" applyFill="1" applyBorder="1" applyAlignment="1">
      <alignment horizontal="center"/>
    </xf>
    <xf numFmtId="2" fontId="0" fillId="2" borderId="24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911B0-77FD-4054-A4CC-6004C80EA2BE}">
  <dimension ref="A1:AA46"/>
  <sheetViews>
    <sheetView workbookViewId="0">
      <selection activeCell="S31" sqref="S31"/>
    </sheetView>
  </sheetViews>
  <sheetFormatPr defaultRowHeight="15" x14ac:dyDescent="0.25"/>
  <cols>
    <col min="8" max="8" width="10.140625" bestFit="1" customWidth="1"/>
    <col min="13" max="13" width="10.140625" bestFit="1" customWidth="1"/>
  </cols>
  <sheetData>
    <row r="1" spans="1:27" ht="15.75" thickBot="1" x14ac:dyDescent="0.3">
      <c r="A1" s="2" t="s">
        <v>0</v>
      </c>
      <c r="B1" s="21" t="s">
        <v>1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3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5" t="s">
        <v>15</v>
      </c>
      <c r="P2" s="11" t="s">
        <v>16</v>
      </c>
    </row>
    <row r="3" spans="1:27" x14ac:dyDescent="0.25">
      <c r="A3" s="12">
        <v>1</v>
      </c>
      <c r="B3" s="7">
        <f>AVERAGE(B14:B17)</f>
        <v>1.0825</v>
      </c>
      <c r="C3" s="7">
        <f t="shared" ref="C3:M3" si="0">AVERAGE(C14:C17)</f>
        <v>1.351</v>
      </c>
      <c r="D3" s="7">
        <f t="shared" si="0"/>
        <v>8.2059999999999995</v>
      </c>
      <c r="E3" s="7">
        <f t="shared" si="0"/>
        <v>5.8840000000000003</v>
      </c>
      <c r="F3" s="7">
        <f t="shared" si="0"/>
        <v>7.891</v>
      </c>
      <c r="G3" s="7">
        <f t="shared" si="0"/>
        <v>4.7350000000000003</v>
      </c>
      <c r="H3" s="7">
        <f t="shared" si="0"/>
        <v>3.4710000000000001</v>
      </c>
      <c r="I3" s="7">
        <f t="shared" si="0"/>
        <v>4.4590000000000005</v>
      </c>
      <c r="J3" s="7">
        <f t="shared" si="0"/>
        <v>130.07325</v>
      </c>
      <c r="K3" s="7">
        <f t="shared" si="0"/>
        <v>0.32724999999999999</v>
      </c>
      <c r="L3" s="7">
        <f t="shared" si="0"/>
        <v>4.1185</v>
      </c>
      <c r="M3" s="7">
        <f t="shared" si="0"/>
        <v>1.47925</v>
      </c>
      <c r="O3" s="15" t="s">
        <v>17</v>
      </c>
      <c r="P3" s="11" t="s">
        <v>18</v>
      </c>
    </row>
    <row r="4" spans="1:27" x14ac:dyDescent="0.25">
      <c r="A4" s="13">
        <v>2</v>
      </c>
      <c r="B4" s="7">
        <f>AVERAGE(B18:B21)</f>
        <v>1.1160000000000001</v>
      </c>
      <c r="C4" s="7">
        <f t="shared" ref="C4:M4" si="1">AVERAGE(C18:C21)</f>
        <v>1.4012499999999999</v>
      </c>
      <c r="D4" s="7">
        <f t="shared" si="1"/>
        <v>8.4437499999999996</v>
      </c>
      <c r="E4" s="7">
        <f t="shared" si="1"/>
        <v>6.14025</v>
      </c>
      <c r="F4" s="7">
        <f t="shared" si="1"/>
        <v>8.1679999999999993</v>
      </c>
      <c r="G4" s="7">
        <f t="shared" si="1"/>
        <v>5.2792499999999993</v>
      </c>
      <c r="H4" s="7">
        <f t="shared" si="1"/>
        <v>3.1642500000000005</v>
      </c>
      <c r="I4" s="7">
        <f t="shared" si="1"/>
        <v>4.9390000000000001</v>
      </c>
      <c r="J4" s="7">
        <f t="shared" si="1"/>
        <v>131.91075000000001</v>
      </c>
      <c r="K4" s="7">
        <f t="shared" si="1"/>
        <v>0.878</v>
      </c>
      <c r="L4" s="7">
        <f t="shared" si="1"/>
        <v>5.0217499999999999</v>
      </c>
      <c r="M4" s="7">
        <f t="shared" si="1"/>
        <v>1.4415</v>
      </c>
      <c r="O4" s="15" t="s">
        <v>19</v>
      </c>
      <c r="P4" s="11" t="s">
        <v>20</v>
      </c>
    </row>
    <row r="5" spans="1:27" x14ac:dyDescent="0.25">
      <c r="A5" s="13">
        <v>3</v>
      </c>
      <c r="B5" s="7">
        <f>AVERAGE(B22:B25)</f>
        <v>1.2037500000000001</v>
      </c>
      <c r="C5" s="7">
        <f t="shared" ref="C5:M5" si="2">AVERAGE(C22:C25)</f>
        <v>1.5287500000000001</v>
      </c>
      <c r="D5" s="7">
        <f t="shared" si="2"/>
        <v>8.9842500000000012</v>
      </c>
      <c r="E5" s="7">
        <f t="shared" si="2"/>
        <v>6.8572499999999996</v>
      </c>
      <c r="F5" s="7">
        <f t="shared" si="2"/>
        <v>8.6885000000000012</v>
      </c>
      <c r="G5" s="7">
        <f t="shared" si="2"/>
        <v>5.6414999999999997</v>
      </c>
      <c r="H5" s="7">
        <f t="shared" si="2"/>
        <v>3.3424999999999998</v>
      </c>
      <c r="I5" s="7">
        <f t="shared" si="2"/>
        <v>5.4867500000000007</v>
      </c>
      <c r="J5" s="7">
        <f t="shared" si="2"/>
        <v>133.46275</v>
      </c>
      <c r="K5" s="7">
        <f t="shared" si="2"/>
        <v>0.94924999999999993</v>
      </c>
      <c r="L5" s="7">
        <f t="shared" si="2"/>
        <v>3.9857499999999999</v>
      </c>
      <c r="M5" s="7">
        <f t="shared" si="2"/>
        <v>1.3327500000000001</v>
      </c>
      <c r="O5" s="15" t="s">
        <v>21</v>
      </c>
      <c r="P5" s="11" t="s">
        <v>22</v>
      </c>
    </row>
    <row r="6" spans="1:27" x14ac:dyDescent="0.25">
      <c r="A6" s="13">
        <v>4</v>
      </c>
      <c r="B6" s="7">
        <f>AVERAGE(B26:B29)</f>
        <v>1.3007499999999999</v>
      </c>
      <c r="C6" s="7">
        <f t="shared" ref="C6:M6" si="3">AVERAGE(C26:C29)</f>
        <v>1.6307499999999999</v>
      </c>
      <c r="D6" s="7">
        <f t="shared" si="3"/>
        <v>9.7230000000000008</v>
      </c>
      <c r="E6" s="7">
        <f t="shared" si="3"/>
        <v>7.2827500000000001</v>
      </c>
      <c r="F6" s="7">
        <f t="shared" si="3"/>
        <v>9.2787500000000005</v>
      </c>
      <c r="G6" s="7">
        <f t="shared" si="3"/>
        <v>5.6449999999999996</v>
      </c>
      <c r="H6" s="7">
        <f t="shared" si="3"/>
        <v>4.0780000000000003</v>
      </c>
      <c r="I6" s="7">
        <f t="shared" si="3"/>
        <v>5.5177500000000004</v>
      </c>
      <c r="J6" s="7">
        <f t="shared" si="3"/>
        <v>124.29049999999999</v>
      </c>
      <c r="K6" s="7">
        <f t="shared" si="3"/>
        <v>0.54900000000000004</v>
      </c>
      <c r="L6" s="7">
        <f t="shared" si="3"/>
        <v>3.6900000000000004</v>
      </c>
      <c r="M6" s="7">
        <f t="shared" si="3"/>
        <v>1.365</v>
      </c>
      <c r="O6" s="15" t="s">
        <v>23</v>
      </c>
      <c r="P6" s="11" t="s">
        <v>24</v>
      </c>
    </row>
    <row r="7" spans="1:27" x14ac:dyDescent="0.25">
      <c r="A7" s="13">
        <v>5</v>
      </c>
      <c r="B7" s="8">
        <f>AVERAGE(B30:B33)</f>
        <v>1.8982500000000002</v>
      </c>
      <c r="C7" s="8">
        <f t="shared" ref="C7:M7" si="4">AVERAGE(C30:C33)</f>
        <v>2.4664999999999999</v>
      </c>
      <c r="D7" s="8">
        <f t="shared" si="4"/>
        <v>15.597250000000001</v>
      </c>
      <c r="E7" s="8">
        <f t="shared" si="4"/>
        <v>11.204000000000001</v>
      </c>
      <c r="F7" s="8">
        <f t="shared" si="4"/>
        <v>14.66525</v>
      </c>
      <c r="G7" s="8">
        <f t="shared" si="4"/>
        <v>9.6972500000000004</v>
      </c>
      <c r="H7" s="8">
        <f t="shared" si="4"/>
        <v>5.8994999999999997</v>
      </c>
      <c r="I7" s="8">
        <f t="shared" si="4"/>
        <v>8.3232499999999998</v>
      </c>
      <c r="J7" s="8">
        <f t="shared" si="4"/>
        <v>157.46125000000001</v>
      </c>
      <c r="K7" s="8">
        <f t="shared" si="4"/>
        <v>0.94350000000000001</v>
      </c>
      <c r="L7" s="8">
        <f t="shared" si="4"/>
        <v>5.5922499999999999</v>
      </c>
      <c r="M7" s="8">
        <f t="shared" si="4"/>
        <v>1.4100000000000001</v>
      </c>
      <c r="O7" s="15" t="s">
        <v>25</v>
      </c>
      <c r="P7" s="11" t="s">
        <v>26</v>
      </c>
    </row>
    <row r="8" spans="1:27" ht="15.75" thickBot="1" x14ac:dyDescent="0.3">
      <c r="A8" s="13">
        <v>6</v>
      </c>
      <c r="B8" s="8">
        <f>AVERAGE(B34:B37)</f>
        <v>0.88775000000000004</v>
      </c>
      <c r="C8" s="8">
        <f t="shared" ref="C8:M8" si="5">AVERAGE(C34:C37)</f>
        <v>1.115</v>
      </c>
      <c r="D8" s="8">
        <f t="shared" si="5"/>
        <v>6.71875</v>
      </c>
      <c r="E8" s="8">
        <f t="shared" si="5"/>
        <v>5.1662499999999998</v>
      </c>
      <c r="F8" s="8">
        <f t="shared" si="5"/>
        <v>6.5004999999999997</v>
      </c>
      <c r="G8" s="8">
        <f t="shared" si="5"/>
        <v>3.4449999999999998</v>
      </c>
      <c r="H8" s="8">
        <f t="shared" si="5"/>
        <v>3.2734999999999999</v>
      </c>
      <c r="I8" s="8">
        <f t="shared" si="5"/>
        <v>3.3377499999999998</v>
      </c>
      <c r="J8" s="8">
        <f t="shared" si="5"/>
        <v>78.150999999999996</v>
      </c>
      <c r="K8" s="8">
        <f t="shared" si="5"/>
        <v>8.5749999999999993E-2</v>
      </c>
      <c r="L8" s="8">
        <f t="shared" si="5"/>
        <v>3.2682500000000001</v>
      </c>
      <c r="M8" s="8">
        <f t="shared" si="5"/>
        <v>1.2882500000000001</v>
      </c>
      <c r="O8" s="15" t="s">
        <v>27</v>
      </c>
      <c r="P8" s="11" t="s">
        <v>28</v>
      </c>
    </row>
    <row r="9" spans="1:27" ht="15.75" thickBot="1" x14ac:dyDescent="0.3">
      <c r="A9" s="6" t="s">
        <v>33</v>
      </c>
      <c r="B9" s="14">
        <f>AVERAGE(B14:B37)</f>
        <v>1.2481666666666669</v>
      </c>
      <c r="C9" s="14">
        <f t="shared" ref="C9:M9" si="6">AVERAGE(C14:C37)</f>
        <v>1.5822083333333337</v>
      </c>
      <c r="D9" s="14">
        <f t="shared" si="6"/>
        <v>9.612166666666667</v>
      </c>
      <c r="E9" s="14">
        <f t="shared" si="6"/>
        <v>7.0890833333333347</v>
      </c>
      <c r="F9" s="14">
        <f t="shared" si="6"/>
        <v>9.1986666666666661</v>
      </c>
      <c r="G9" s="14">
        <f t="shared" si="6"/>
        <v>5.7404999999999999</v>
      </c>
      <c r="H9" s="14">
        <f t="shared" si="6"/>
        <v>3.871458333333333</v>
      </c>
      <c r="I9" s="14">
        <f t="shared" si="6"/>
        <v>5.343916666666666</v>
      </c>
      <c r="J9" s="14">
        <f t="shared" si="6"/>
        <v>125.89158333333334</v>
      </c>
      <c r="K9" s="14">
        <f t="shared" si="6"/>
        <v>0.62212499999999993</v>
      </c>
      <c r="L9" s="14">
        <f t="shared" si="6"/>
        <v>4.2794166666666662</v>
      </c>
      <c r="M9" s="14">
        <f t="shared" si="6"/>
        <v>1.3861250000000001</v>
      </c>
      <c r="O9" s="15" t="s">
        <v>29</v>
      </c>
      <c r="P9" s="11" t="s">
        <v>30</v>
      </c>
    </row>
    <row r="10" spans="1:27" x14ac:dyDescent="0.25">
      <c r="A10" s="9" t="s">
        <v>35</v>
      </c>
      <c r="B10" s="10">
        <f>STDEV(B14:B37)</f>
        <v>0.67487046529503436</v>
      </c>
      <c r="C10" s="10">
        <f t="shared" ref="C10:M10" si="7">STDEV(C14:C37)</f>
        <v>0.8017098021628879</v>
      </c>
      <c r="D10" s="10">
        <f t="shared" si="7"/>
        <v>3.7297248723181156</v>
      </c>
      <c r="E10" s="10">
        <f t="shared" si="7"/>
        <v>2.8587355051500967</v>
      </c>
      <c r="F10" s="10">
        <f t="shared" si="7"/>
        <v>3.3938409645641427</v>
      </c>
      <c r="G10" s="10">
        <f t="shared" si="7"/>
        <v>2.3602937731672693</v>
      </c>
      <c r="H10" s="10">
        <f t="shared" si="7"/>
        <v>1.6599904394477636</v>
      </c>
      <c r="I10" s="10">
        <f t="shared" si="7"/>
        <v>2.3138374659514427</v>
      </c>
      <c r="J10" s="10">
        <f t="shared" si="7"/>
        <v>34.116379771136394</v>
      </c>
      <c r="K10" s="10">
        <f t="shared" si="7"/>
        <v>0.49354558509343127</v>
      </c>
      <c r="L10" s="10">
        <f t="shared" si="7"/>
        <v>2.274681571917966</v>
      </c>
      <c r="M10" s="10">
        <f t="shared" si="7"/>
        <v>0.24606137666638392</v>
      </c>
      <c r="O10" s="15" t="s">
        <v>31</v>
      </c>
      <c r="P10" s="11" t="s">
        <v>32</v>
      </c>
    </row>
    <row r="11" spans="1:27" x14ac:dyDescent="0.25">
      <c r="A11" t="s">
        <v>37</v>
      </c>
      <c r="B11">
        <f>B10/B9</f>
        <v>0.54068938333158034</v>
      </c>
      <c r="C11">
        <f t="shared" ref="C11:M11" si="8">C10/C9</f>
        <v>0.50670305880255195</v>
      </c>
      <c r="D11">
        <f t="shared" si="8"/>
        <v>0.38802124449757586</v>
      </c>
      <c r="E11">
        <f t="shared" si="8"/>
        <v>0.40325883767061038</v>
      </c>
      <c r="F11">
        <f t="shared" si="8"/>
        <v>0.36894922792043877</v>
      </c>
      <c r="G11">
        <f t="shared" si="8"/>
        <v>0.41116518999516927</v>
      </c>
      <c r="H11">
        <f t="shared" si="8"/>
        <v>0.42877652205506461</v>
      </c>
      <c r="I11">
        <f t="shared" si="8"/>
        <v>0.4329853196222701</v>
      </c>
      <c r="J11">
        <f t="shared" si="8"/>
        <v>0.27099809906118738</v>
      </c>
      <c r="K11">
        <f t="shared" si="8"/>
        <v>0.79332221835391814</v>
      </c>
      <c r="L11">
        <f t="shared" si="8"/>
        <v>0.5315401020975522</v>
      </c>
      <c r="M11">
        <f t="shared" si="8"/>
        <v>0.17751745092714141</v>
      </c>
      <c r="O11" s="15" t="s">
        <v>12</v>
      </c>
      <c r="P11" s="11" t="s">
        <v>34</v>
      </c>
    </row>
    <row r="12" spans="1:27" ht="15.75" thickBot="1" x14ac:dyDescent="0.3">
      <c r="O12" s="15" t="s">
        <v>13</v>
      </c>
      <c r="P12" s="11" t="s">
        <v>36</v>
      </c>
    </row>
    <row r="13" spans="1:27" ht="15.75" thickBot="1" x14ac:dyDescent="0.3">
      <c r="A13" s="1" t="s">
        <v>2</v>
      </c>
      <c r="B13" s="16" t="s">
        <v>3</v>
      </c>
      <c r="C13" s="4" t="s">
        <v>4</v>
      </c>
      <c r="D13" s="4" t="s">
        <v>5</v>
      </c>
      <c r="E13" s="4" t="s">
        <v>6</v>
      </c>
      <c r="F13" s="4" t="s">
        <v>7</v>
      </c>
      <c r="G13" s="4" t="s">
        <v>8</v>
      </c>
      <c r="H13" s="4" t="s">
        <v>9</v>
      </c>
      <c r="I13" s="4" t="s">
        <v>10</v>
      </c>
      <c r="J13" s="4" t="s">
        <v>11</v>
      </c>
      <c r="K13" s="4" t="s">
        <v>12</v>
      </c>
      <c r="L13" s="4" t="s">
        <v>13</v>
      </c>
      <c r="M13" s="5" t="s">
        <v>14</v>
      </c>
      <c r="O13" s="15" t="s">
        <v>38</v>
      </c>
      <c r="P13" s="11" t="s">
        <v>39</v>
      </c>
    </row>
    <row r="14" spans="1:27" x14ac:dyDescent="0.25">
      <c r="A14" s="18" t="s">
        <v>42</v>
      </c>
      <c r="B14" s="11">
        <v>1.4750000000000001</v>
      </c>
      <c r="C14" s="11">
        <v>1.798</v>
      </c>
      <c r="D14" s="11">
        <v>8.9209999999999994</v>
      </c>
      <c r="E14" s="11">
        <v>7.6740000000000004</v>
      </c>
      <c r="F14" s="11">
        <v>8.3919999999999995</v>
      </c>
      <c r="G14" s="11">
        <v>4.6040000000000001</v>
      </c>
      <c r="H14" s="11">
        <v>4.3170000000000002</v>
      </c>
      <c r="I14" s="11">
        <v>5.7910000000000004</v>
      </c>
      <c r="J14" s="11">
        <v>121.249</v>
      </c>
      <c r="K14" s="11">
        <v>0.10100000000000001</v>
      </c>
      <c r="L14" s="11">
        <v>2.4420000000000002</v>
      </c>
      <c r="M14" s="11">
        <v>1.163</v>
      </c>
      <c r="O14" s="15" t="s">
        <v>14</v>
      </c>
      <c r="P14" s="11" t="s">
        <v>40</v>
      </c>
    </row>
    <row r="15" spans="1:27" x14ac:dyDescent="0.25">
      <c r="A15" s="19"/>
      <c r="B15" s="11">
        <v>0.57499999999999996</v>
      </c>
      <c r="C15" s="11">
        <v>0.746</v>
      </c>
      <c r="D15" s="11">
        <v>6.08</v>
      </c>
      <c r="E15" s="11">
        <v>3.98</v>
      </c>
      <c r="F15" s="11">
        <v>5.41</v>
      </c>
      <c r="G15" s="11">
        <v>4.069</v>
      </c>
      <c r="H15" s="11">
        <v>2.012</v>
      </c>
      <c r="I15" s="11">
        <v>2.84</v>
      </c>
      <c r="J15" s="11">
        <v>125.55800000000001</v>
      </c>
      <c r="K15" s="11">
        <v>0.61199999999999999</v>
      </c>
      <c r="L15" s="11">
        <v>4.2750000000000004</v>
      </c>
      <c r="M15" s="11">
        <v>1.528</v>
      </c>
      <c r="O15" s="15" t="s">
        <v>41</v>
      </c>
    </row>
    <row r="16" spans="1:27" x14ac:dyDescent="0.25">
      <c r="A16" s="19"/>
      <c r="B16" s="11">
        <v>1.651</v>
      </c>
      <c r="C16" s="11">
        <v>1.9690000000000001</v>
      </c>
      <c r="D16" s="11">
        <v>9.1189999999999998</v>
      </c>
      <c r="E16" s="11">
        <v>7.577</v>
      </c>
      <c r="F16" s="11">
        <v>9.0579999999999998</v>
      </c>
      <c r="G16" s="11">
        <v>5.5640000000000001</v>
      </c>
      <c r="H16" s="11">
        <v>3.5539999999999998</v>
      </c>
      <c r="I16" s="11">
        <v>6.0529999999999999</v>
      </c>
      <c r="J16" s="11">
        <v>114.206</v>
      </c>
      <c r="K16" s="11">
        <v>0.53900000000000003</v>
      </c>
      <c r="L16" s="11">
        <v>2.552</v>
      </c>
      <c r="M16" s="11">
        <v>1.204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0" ht="15.75" thickBot="1" x14ac:dyDescent="0.3">
      <c r="A17" s="20"/>
      <c r="B17" s="11">
        <v>0.629</v>
      </c>
      <c r="C17" s="11">
        <v>0.89100000000000001</v>
      </c>
      <c r="D17" s="11">
        <v>8.7040000000000006</v>
      </c>
      <c r="E17" s="11">
        <v>4.3049999999999997</v>
      </c>
      <c r="F17" s="11">
        <v>8.7040000000000006</v>
      </c>
      <c r="G17" s="11">
        <v>4.7030000000000003</v>
      </c>
      <c r="H17" s="11">
        <v>4.0010000000000003</v>
      </c>
      <c r="I17" s="11">
        <v>3.1520000000000001</v>
      </c>
      <c r="J17" s="11">
        <v>159.28</v>
      </c>
      <c r="K17" s="11">
        <v>5.7000000000000002E-2</v>
      </c>
      <c r="L17" s="11">
        <v>7.2050000000000001</v>
      </c>
      <c r="M17" s="11">
        <v>2.0219999999999998</v>
      </c>
      <c r="O17" s="11" t="s">
        <v>44</v>
      </c>
    </row>
    <row r="18" spans="1:20" x14ac:dyDescent="0.25">
      <c r="A18" s="18" t="s">
        <v>47</v>
      </c>
      <c r="B18" s="11">
        <v>1.6990000000000001</v>
      </c>
      <c r="C18" s="11">
        <v>2.0529999999999999</v>
      </c>
      <c r="D18" s="11">
        <v>9.9719999999999995</v>
      </c>
      <c r="E18" s="11">
        <v>8.1389999999999993</v>
      </c>
      <c r="F18" s="11">
        <v>9.1950000000000003</v>
      </c>
      <c r="G18" s="11">
        <v>5.3849999999999998</v>
      </c>
      <c r="H18" s="11">
        <v>4.5860000000000003</v>
      </c>
      <c r="I18" s="11">
        <v>6.6749999999999998</v>
      </c>
      <c r="J18" s="11">
        <v>124.605</v>
      </c>
      <c r="K18" s="11">
        <v>0.63200000000000001</v>
      </c>
      <c r="L18" s="11">
        <v>2.4550000000000001</v>
      </c>
      <c r="M18" s="11">
        <v>1.2250000000000001</v>
      </c>
      <c r="O18" s="11" t="s">
        <v>45</v>
      </c>
    </row>
    <row r="19" spans="1:20" x14ac:dyDescent="0.25">
      <c r="A19" s="19"/>
      <c r="B19" s="11">
        <v>0.53700000000000003</v>
      </c>
      <c r="C19" s="11">
        <v>0.70499999999999996</v>
      </c>
      <c r="D19" s="11">
        <v>5.5039999999999996</v>
      </c>
      <c r="E19" s="11">
        <v>4.0250000000000004</v>
      </c>
      <c r="F19" s="11">
        <v>5.5039999999999996</v>
      </c>
      <c r="G19" s="11">
        <v>3.5779999999999998</v>
      </c>
      <c r="H19" s="11">
        <v>1.9259999999999999</v>
      </c>
      <c r="I19" s="11">
        <v>2.6739999999999999</v>
      </c>
      <c r="J19" s="11">
        <v>122.727</v>
      </c>
      <c r="K19" s="11">
        <v>0.38500000000000001</v>
      </c>
      <c r="L19" s="11">
        <v>4.04</v>
      </c>
      <c r="M19" s="11">
        <v>1.367</v>
      </c>
      <c r="O19" s="11" t="s">
        <v>46</v>
      </c>
    </row>
    <row r="20" spans="1:20" x14ac:dyDescent="0.25">
      <c r="A20" s="19"/>
      <c r="B20" s="11">
        <v>1.58</v>
      </c>
      <c r="C20" s="11">
        <v>1.919</v>
      </c>
      <c r="D20" s="11">
        <v>8.9480000000000004</v>
      </c>
      <c r="E20" s="11">
        <v>7.7779999999999996</v>
      </c>
      <c r="F20" s="11">
        <v>8.6219999999999999</v>
      </c>
      <c r="G20" s="11">
        <v>5.14</v>
      </c>
      <c r="H20" s="11">
        <v>3.8090000000000002</v>
      </c>
      <c r="I20" s="11">
        <v>6.0949999999999998</v>
      </c>
      <c r="J20" s="11">
        <v>110.465</v>
      </c>
      <c r="K20" s="11">
        <v>0.64900000000000002</v>
      </c>
      <c r="L20" s="11">
        <v>2.5760000000000001</v>
      </c>
      <c r="M20" s="11">
        <v>1.1499999999999999</v>
      </c>
      <c r="P20" s="11" t="s">
        <v>15</v>
      </c>
      <c r="Q20" s="11"/>
      <c r="R20" s="11"/>
      <c r="S20" s="11"/>
      <c r="T20" s="11"/>
    </row>
    <row r="21" spans="1:20" ht="15.75" thickBot="1" x14ac:dyDescent="0.3">
      <c r="A21" s="20"/>
      <c r="B21" s="11">
        <v>0.64800000000000002</v>
      </c>
      <c r="C21" s="11">
        <v>0.92800000000000005</v>
      </c>
      <c r="D21" s="11">
        <v>9.3510000000000009</v>
      </c>
      <c r="E21" s="11">
        <v>4.6189999999999998</v>
      </c>
      <c r="F21" s="11">
        <v>9.3510000000000009</v>
      </c>
      <c r="G21" s="11">
        <v>7.0140000000000002</v>
      </c>
      <c r="H21" s="11">
        <v>2.3359999999999999</v>
      </c>
      <c r="I21" s="11">
        <v>4.3120000000000003</v>
      </c>
      <c r="J21" s="11">
        <v>169.846</v>
      </c>
      <c r="K21" s="11">
        <v>1.8460000000000001</v>
      </c>
      <c r="L21" s="11">
        <v>11.016</v>
      </c>
      <c r="M21" s="11">
        <v>2.024</v>
      </c>
      <c r="P21" s="11" t="s">
        <v>17</v>
      </c>
      <c r="Q21" s="11"/>
      <c r="R21" s="11"/>
      <c r="S21" s="11"/>
      <c r="T21" s="11"/>
    </row>
    <row r="22" spans="1:20" x14ac:dyDescent="0.25">
      <c r="A22" s="18" t="s">
        <v>48</v>
      </c>
      <c r="B22" s="11">
        <v>1.5820000000000001</v>
      </c>
      <c r="C22" s="11">
        <v>1.968</v>
      </c>
      <c r="D22" s="11">
        <v>9.6189999999999998</v>
      </c>
      <c r="E22" s="11">
        <v>8.0399999999999991</v>
      </c>
      <c r="F22" s="11">
        <v>9.2010000000000005</v>
      </c>
      <c r="G22" s="11">
        <v>6.3920000000000003</v>
      </c>
      <c r="H22" s="11">
        <v>3.2269999999999999</v>
      </c>
      <c r="I22" s="11">
        <v>6.8440000000000003</v>
      </c>
      <c r="J22" s="11">
        <v>128.18</v>
      </c>
      <c r="K22" s="11">
        <v>0.94099999999999995</v>
      </c>
      <c r="L22" s="11">
        <v>3.1040000000000001</v>
      </c>
      <c r="M22" s="11">
        <v>1.196</v>
      </c>
      <c r="P22" s="11" t="s">
        <v>19</v>
      </c>
      <c r="Q22" s="11"/>
      <c r="R22" s="11"/>
      <c r="S22" s="11"/>
      <c r="T22" s="11"/>
    </row>
    <row r="23" spans="1:20" x14ac:dyDescent="0.25">
      <c r="A23" s="19"/>
      <c r="B23" s="11">
        <v>0.83299999999999996</v>
      </c>
      <c r="C23" s="11">
        <v>1.1379999999999999</v>
      </c>
      <c r="D23" s="11">
        <v>9.4250000000000007</v>
      </c>
      <c r="E23" s="11">
        <v>5.8010000000000002</v>
      </c>
      <c r="F23" s="11">
        <v>9.4250000000000007</v>
      </c>
      <c r="G23" s="11">
        <v>5.7640000000000002</v>
      </c>
      <c r="H23" s="11">
        <v>3.661</v>
      </c>
      <c r="I23" s="11">
        <v>4.6020000000000003</v>
      </c>
      <c r="J23" s="11">
        <v>158.69900000000001</v>
      </c>
      <c r="K23" s="11">
        <v>0.90800000000000003</v>
      </c>
      <c r="L23" s="11">
        <v>4.8419999999999996</v>
      </c>
      <c r="M23" s="11">
        <v>1.625</v>
      </c>
      <c r="P23" s="11" t="s">
        <v>21</v>
      </c>
      <c r="Q23" s="11"/>
      <c r="R23" s="11"/>
      <c r="S23" s="11"/>
      <c r="T23" s="11"/>
    </row>
    <row r="24" spans="1:20" x14ac:dyDescent="0.25">
      <c r="A24" s="19"/>
      <c r="B24" s="11">
        <v>1.8140000000000001</v>
      </c>
      <c r="C24" s="11">
        <v>2.2130000000000001</v>
      </c>
      <c r="D24" s="11">
        <v>10.635</v>
      </c>
      <c r="E24" s="11">
        <v>8.76</v>
      </c>
      <c r="F24" s="11">
        <v>10.635</v>
      </c>
      <c r="G24" s="11">
        <v>6.55</v>
      </c>
      <c r="H24" s="11">
        <v>4.0839999999999996</v>
      </c>
      <c r="I24" s="11">
        <v>7.5549999999999997</v>
      </c>
      <c r="J24" s="11">
        <v>124.14700000000001</v>
      </c>
      <c r="K24" s="11">
        <v>0.71299999999999997</v>
      </c>
      <c r="L24" s="11">
        <v>2.7719999999999998</v>
      </c>
      <c r="M24" s="11">
        <v>1.214</v>
      </c>
      <c r="P24" s="11" t="s">
        <v>23</v>
      </c>
      <c r="Q24" s="11"/>
      <c r="R24" s="11"/>
      <c r="S24" s="11"/>
      <c r="T24" s="11"/>
    </row>
    <row r="25" spans="1:20" ht="15.75" thickBot="1" x14ac:dyDescent="0.3">
      <c r="A25" s="20"/>
      <c r="B25" s="11">
        <v>0.58599999999999997</v>
      </c>
      <c r="C25" s="11">
        <v>0.79600000000000004</v>
      </c>
      <c r="D25" s="11">
        <v>6.258</v>
      </c>
      <c r="E25" s="11">
        <v>4.8280000000000003</v>
      </c>
      <c r="F25" s="11">
        <v>5.4930000000000003</v>
      </c>
      <c r="G25" s="11">
        <v>3.86</v>
      </c>
      <c r="H25" s="11">
        <v>2.3980000000000001</v>
      </c>
      <c r="I25" s="11">
        <v>2.9460000000000002</v>
      </c>
      <c r="J25" s="11">
        <v>122.825</v>
      </c>
      <c r="K25" s="11">
        <v>1.2350000000000001</v>
      </c>
      <c r="L25" s="11">
        <v>5.2249999999999996</v>
      </c>
      <c r="M25" s="11">
        <v>1.296</v>
      </c>
      <c r="P25" s="11" t="s">
        <v>25</v>
      </c>
      <c r="Q25" s="11"/>
      <c r="R25" s="11"/>
      <c r="S25" s="11"/>
      <c r="T25" s="11"/>
    </row>
    <row r="26" spans="1:20" x14ac:dyDescent="0.25">
      <c r="A26" s="18" t="s">
        <v>49</v>
      </c>
      <c r="B26" s="11">
        <v>1.54</v>
      </c>
      <c r="C26" s="11">
        <v>1.865</v>
      </c>
      <c r="D26" s="11">
        <v>9.1219999999999999</v>
      </c>
      <c r="E26" s="11">
        <v>7.8239999999999998</v>
      </c>
      <c r="F26" s="11">
        <v>8.282</v>
      </c>
      <c r="G26" s="11">
        <v>5.157</v>
      </c>
      <c r="H26" s="11">
        <v>3.9649999999999999</v>
      </c>
      <c r="I26" s="11">
        <v>6.0179999999999998</v>
      </c>
      <c r="J26" s="11">
        <v>97.596000000000004</v>
      </c>
      <c r="K26" s="11">
        <v>0.46300000000000002</v>
      </c>
      <c r="L26" s="11">
        <v>2.5059999999999998</v>
      </c>
      <c r="M26" s="11">
        <v>1.1659999999999999</v>
      </c>
      <c r="P26" s="11" t="s">
        <v>27</v>
      </c>
      <c r="Q26" s="11"/>
      <c r="R26" s="11"/>
      <c r="S26" s="11"/>
      <c r="T26" s="11"/>
    </row>
    <row r="27" spans="1:20" x14ac:dyDescent="0.25">
      <c r="A27" s="19"/>
      <c r="B27" s="11">
        <v>0.89</v>
      </c>
      <c r="C27" s="11">
        <v>1.2430000000000001</v>
      </c>
      <c r="D27" s="11">
        <v>8.6920000000000002</v>
      </c>
      <c r="E27" s="11">
        <v>6.0910000000000002</v>
      </c>
      <c r="F27" s="11">
        <v>8.6920000000000002</v>
      </c>
      <c r="G27" s="11">
        <v>5.0960000000000001</v>
      </c>
      <c r="H27" s="11">
        <v>3.5960000000000001</v>
      </c>
      <c r="I27" s="11">
        <v>4.33</v>
      </c>
      <c r="J27" s="11">
        <v>146.19999999999999</v>
      </c>
      <c r="K27" s="11">
        <v>0.84</v>
      </c>
      <c r="L27" s="11">
        <v>5.0549999999999997</v>
      </c>
      <c r="M27" s="11">
        <v>1.427</v>
      </c>
      <c r="P27" s="11"/>
      <c r="Q27" s="11"/>
      <c r="R27" s="11"/>
      <c r="S27" s="11"/>
      <c r="T27" s="11"/>
    </row>
    <row r="28" spans="1:20" x14ac:dyDescent="0.25">
      <c r="A28" s="19"/>
      <c r="B28" s="11">
        <v>2</v>
      </c>
      <c r="C28" s="11">
        <v>2.379</v>
      </c>
      <c r="D28" s="11">
        <v>11.611000000000001</v>
      </c>
      <c r="E28" s="11">
        <v>9.43</v>
      </c>
      <c r="F28" s="11">
        <v>11.611000000000001</v>
      </c>
      <c r="G28" s="11">
        <v>5.8129999999999997</v>
      </c>
      <c r="H28" s="11">
        <v>5.798</v>
      </c>
      <c r="I28" s="11">
        <v>7.5970000000000004</v>
      </c>
      <c r="J28" s="11">
        <v>113.89700000000001</v>
      </c>
      <c r="K28" s="11">
        <v>0.34599999999999997</v>
      </c>
      <c r="L28" s="11">
        <v>2.2160000000000002</v>
      </c>
      <c r="M28" s="11">
        <v>1.2310000000000001</v>
      </c>
      <c r="P28" s="11"/>
      <c r="Q28" s="11"/>
      <c r="R28" s="11"/>
      <c r="S28" s="11"/>
      <c r="T28" s="11"/>
    </row>
    <row r="29" spans="1:20" ht="15.75" thickBot="1" x14ac:dyDescent="0.3">
      <c r="A29" s="20"/>
      <c r="B29" s="11">
        <v>0.77300000000000002</v>
      </c>
      <c r="C29" s="11">
        <v>1.036</v>
      </c>
      <c r="D29" s="11">
        <v>9.4670000000000005</v>
      </c>
      <c r="E29" s="11">
        <v>5.7859999999999996</v>
      </c>
      <c r="F29" s="11">
        <v>8.5299999999999994</v>
      </c>
      <c r="G29" s="11">
        <v>6.5140000000000002</v>
      </c>
      <c r="H29" s="11">
        <v>2.9529999999999998</v>
      </c>
      <c r="I29" s="11">
        <v>4.1260000000000003</v>
      </c>
      <c r="J29" s="11">
        <v>139.46899999999999</v>
      </c>
      <c r="K29" s="11">
        <v>0.54700000000000004</v>
      </c>
      <c r="L29" s="11">
        <v>4.9829999999999997</v>
      </c>
      <c r="M29" s="11">
        <v>1.6359999999999999</v>
      </c>
      <c r="P29" s="11" t="s">
        <v>29</v>
      </c>
      <c r="Q29" s="11"/>
      <c r="R29" s="11"/>
      <c r="S29" s="11"/>
      <c r="T29" s="11"/>
    </row>
    <row r="30" spans="1:20" x14ac:dyDescent="0.25">
      <c r="A30" s="18" t="s">
        <v>50</v>
      </c>
      <c r="B30" s="11">
        <v>2.6890000000000001</v>
      </c>
      <c r="C30" s="11">
        <v>3.3180000000000001</v>
      </c>
      <c r="D30" s="11">
        <v>16.579000000000001</v>
      </c>
      <c r="E30" s="11">
        <v>13.997999999999999</v>
      </c>
      <c r="F30" s="11">
        <v>15.521000000000001</v>
      </c>
      <c r="G30" s="11">
        <v>8.6940000000000008</v>
      </c>
      <c r="H30" s="11">
        <v>7.8840000000000003</v>
      </c>
      <c r="I30" s="11">
        <v>9.7050000000000001</v>
      </c>
      <c r="J30" s="11">
        <v>112.021</v>
      </c>
      <c r="K30" s="11">
        <v>0.24399999999999999</v>
      </c>
      <c r="L30" s="11">
        <v>2.613</v>
      </c>
      <c r="M30" s="11">
        <v>1.1839999999999999</v>
      </c>
      <c r="P30" s="11" t="s">
        <v>31</v>
      </c>
      <c r="Q30" s="11"/>
      <c r="R30" s="11"/>
      <c r="S30" s="11"/>
      <c r="T30" s="11"/>
    </row>
    <row r="31" spans="1:20" x14ac:dyDescent="0.25">
      <c r="A31" s="19"/>
      <c r="B31" s="11">
        <v>0.93700000000000006</v>
      </c>
      <c r="C31" s="11">
        <v>1.391</v>
      </c>
      <c r="D31" s="11">
        <v>11.266999999999999</v>
      </c>
      <c r="E31" s="11">
        <v>7.4080000000000004</v>
      </c>
      <c r="F31" s="11">
        <v>11.087</v>
      </c>
      <c r="G31" s="11">
        <v>7.4859999999999998</v>
      </c>
      <c r="H31" s="11">
        <v>3.78</v>
      </c>
      <c r="I31" s="11">
        <v>5.8959999999999999</v>
      </c>
      <c r="J31" s="11">
        <v>219.857</v>
      </c>
      <c r="K31" s="11">
        <v>1.403</v>
      </c>
      <c r="L31" s="11">
        <v>8.26</v>
      </c>
      <c r="M31" s="11">
        <v>1.5209999999999999</v>
      </c>
      <c r="P31" s="11" t="s">
        <v>12</v>
      </c>
      <c r="Q31" s="11"/>
      <c r="R31" s="11"/>
      <c r="S31" s="11"/>
      <c r="T31" s="11"/>
    </row>
    <row r="32" spans="1:20" x14ac:dyDescent="0.25">
      <c r="A32" s="19"/>
      <c r="B32" s="11">
        <v>2.9620000000000002</v>
      </c>
      <c r="C32" s="11">
        <v>3.7559999999999998</v>
      </c>
      <c r="D32" s="11">
        <v>22.466999999999999</v>
      </c>
      <c r="E32" s="11">
        <v>15.023999999999999</v>
      </c>
      <c r="F32" s="11">
        <v>19.977</v>
      </c>
      <c r="G32" s="11">
        <v>13.765000000000001</v>
      </c>
      <c r="H32" s="11">
        <v>8.702</v>
      </c>
      <c r="I32" s="11">
        <v>11.525</v>
      </c>
      <c r="J32" s="11">
        <v>122.952</v>
      </c>
      <c r="K32" s="11">
        <v>0.69</v>
      </c>
      <c r="L32" s="11">
        <v>3.3450000000000002</v>
      </c>
      <c r="M32" s="11">
        <v>1.4950000000000001</v>
      </c>
      <c r="P32" s="11" t="s">
        <v>13</v>
      </c>
      <c r="Q32" s="11"/>
      <c r="R32" s="11"/>
      <c r="S32" s="11"/>
      <c r="T32" s="11"/>
    </row>
    <row r="33" spans="1:20" ht="15.75" thickBot="1" x14ac:dyDescent="0.3">
      <c r="A33" s="20"/>
      <c r="B33" s="11">
        <v>1.0049999999999999</v>
      </c>
      <c r="C33" s="11">
        <v>1.401</v>
      </c>
      <c r="D33" s="11">
        <v>12.076000000000001</v>
      </c>
      <c r="E33" s="11">
        <v>8.3859999999999992</v>
      </c>
      <c r="F33" s="11">
        <v>12.076000000000001</v>
      </c>
      <c r="G33" s="11">
        <v>8.8439999999999994</v>
      </c>
      <c r="H33" s="11">
        <v>3.2320000000000002</v>
      </c>
      <c r="I33" s="11">
        <v>6.1669999999999998</v>
      </c>
      <c r="J33" s="11">
        <v>175.01499999999999</v>
      </c>
      <c r="K33" s="11">
        <v>1.4370000000000001</v>
      </c>
      <c r="L33" s="11">
        <v>8.1509999999999998</v>
      </c>
      <c r="M33" s="11">
        <v>1.44</v>
      </c>
      <c r="P33" s="11"/>
      <c r="Q33" s="11"/>
      <c r="R33" s="11"/>
      <c r="S33" s="11"/>
      <c r="T33" s="11"/>
    </row>
    <row r="34" spans="1:20" x14ac:dyDescent="0.25">
      <c r="A34" s="18" t="s">
        <v>51</v>
      </c>
      <c r="B34" s="11">
        <v>0.95599999999999996</v>
      </c>
      <c r="C34" s="11">
        <v>1.232</v>
      </c>
      <c r="D34" s="11">
        <v>7.2640000000000002</v>
      </c>
      <c r="E34" s="11">
        <v>5.7359999999999998</v>
      </c>
      <c r="F34" s="11">
        <v>7.1070000000000002</v>
      </c>
      <c r="G34" s="11">
        <v>3.456</v>
      </c>
      <c r="H34" s="11">
        <v>3.8090000000000002</v>
      </c>
      <c r="I34" s="11">
        <v>3.722</v>
      </c>
      <c r="J34" s="11">
        <v>75.108999999999995</v>
      </c>
      <c r="K34" s="11">
        <v>-1.2999999999999999E-2</v>
      </c>
      <c r="L34" s="11">
        <v>3.286</v>
      </c>
      <c r="M34" s="11">
        <v>1.2669999999999999</v>
      </c>
      <c r="P34" s="11" t="s">
        <v>14</v>
      </c>
      <c r="Q34" s="11"/>
      <c r="R34" s="11"/>
      <c r="S34" s="11"/>
      <c r="T34" s="11"/>
    </row>
    <row r="35" spans="1:20" x14ac:dyDescent="0.25">
      <c r="A35" s="19"/>
      <c r="B35" s="11">
        <v>0.61299999999999999</v>
      </c>
      <c r="C35" s="11">
        <v>0.79500000000000004</v>
      </c>
      <c r="D35" s="11">
        <v>5.52</v>
      </c>
      <c r="E35" s="11">
        <v>4.2229999999999999</v>
      </c>
      <c r="F35" s="11">
        <v>5.0730000000000004</v>
      </c>
      <c r="G35" s="11">
        <v>2.9020000000000001</v>
      </c>
      <c r="H35" s="11">
        <v>2.6179999999999999</v>
      </c>
      <c r="I35" s="11">
        <v>2.5289999999999999</v>
      </c>
      <c r="J35" s="11">
        <v>81.015000000000001</v>
      </c>
      <c r="K35" s="11">
        <v>0.20599999999999999</v>
      </c>
      <c r="L35" s="11">
        <v>3.7010000000000001</v>
      </c>
      <c r="M35" s="11">
        <v>1.3069999999999999</v>
      </c>
      <c r="P35" s="11"/>
      <c r="Q35" s="11"/>
    </row>
    <row r="36" spans="1:20" x14ac:dyDescent="0.25">
      <c r="A36" s="19"/>
      <c r="B36" s="11">
        <v>1.4430000000000001</v>
      </c>
      <c r="C36" s="11">
        <v>1.75</v>
      </c>
      <c r="D36" s="11">
        <v>9.59</v>
      </c>
      <c r="E36" s="11">
        <v>6.96</v>
      </c>
      <c r="F36" s="11">
        <v>9.4190000000000005</v>
      </c>
      <c r="G36" s="11">
        <v>4.9089999999999998</v>
      </c>
      <c r="H36" s="11">
        <v>4.68</v>
      </c>
      <c r="I36" s="11">
        <v>4.9909999999999997</v>
      </c>
      <c r="J36" s="11">
        <v>85.403000000000006</v>
      </c>
      <c r="K36" s="11">
        <v>-0.18099999999999999</v>
      </c>
      <c r="L36" s="11">
        <v>2.734</v>
      </c>
      <c r="M36" s="11">
        <v>1.3779999999999999</v>
      </c>
    </row>
    <row r="37" spans="1:20" ht="15.75" thickBot="1" x14ac:dyDescent="0.3">
      <c r="A37" s="20"/>
      <c r="B37" s="11">
        <v>0.53900000000000003</v>
      </c>
      <c r="C37" s="11">
        <v>0.68300000000000005</v>
      </c>
      <c r="D37" s="11">
        <v>4.5010000000000003</v>
      </c>
      <c r="E37" s="11">
        <v>3.746</v>
      </c>
      <c r="F37" s="11">
        <v>4.4029999999999996</v>
      </c>
      <c r="G37" s="11">
        <v>2.5129999999999999</v>
      </c>
      <c r="H37" s="11">
        <v>1.9870000000000001</v>
      </c>
      <c r="I37" s="11">
        <v>2.109</v>
      </c>
      <c r="J37" s="11">
        <v>71.076999999999998</v>
      </c>
      <c r="K37" s="11">
        <v>0.33100000000000002</v>
      </c>
      <c r="L37" s="11">
        <v>3.3519999999999999</v>
      </c>
      <c r="M37" s="11">
        <v>1.2010000000000001</v>
      </c>
    </row>
    <row r="42" spans="1:20" x14ac:dyDescent="0.25">
      <c r="A42" s="17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20" x14ac:dyDescent="0.25">
      <c r="A43" s="17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20" x14ac:dyDescent="0.25">
      <c r="A44" s="17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20" x14ac:dyDescent="0.25">
      <c r="A45" s="17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20" x14ac:dyDescent="0.2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</sheetData>
  <mergeCells count="7">
    <mergeCell ref="A30:A33"/>
    <mergeCell ref="A34:A37"/>
    <mergeCell ref="B1:M1"/>
    <mergeCell ref="A14:A17"/>
    <mergeCell ref="A18:A21"/>
    <mergeCell ref="A22:A25"/>
    <mergeCell ref="A26:A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E1620-60A8-434C-8FF9-8B34DF008BC5}">
  <dimension ref="A1:AA46"/>
  <sheetViews>
    <sheetView workbookViewId="0">
      <selection activeCell="S23" sqref="S23"/>
    </sheetView>
  </sheetViews>
  <sheetFormatPr defaultRowHeight="15" x14ac:dyDescent="0.25"/>
  <cols>
    <col min="8" max="8" width="10.140625" bestFit="1" customWidth="1"/>
    <col min="13" max="13" width="10.140625" bestFit="1" customWidth="1"/>
  </cols>
  <sheetData>
    <row r="1" spans="1:27" ht="15.75" thickBot="1" x14ac:dyDescent="0.3">
      <c r="A1" s="2" t="s">
        <v>0</v>
      </c>
      <c r="B1" s="21" t="s">
        <v>1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3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5" t="s">
        <v>15</v>
      </c>
      <c r="P2" s="11" t="s">
        <v>16</v>
      </c>
    </row>
    <row r="3" spans="1:27" x14ac:dyDescent="0.25">
      <c r="A3" s="12">
        <v>1</v>
      </c>
      <c r="B3" s="7">
        <f>AVERAGE(B14:B17)</f>
        <v>0.97249999999999992</v>
      </c>
      <c r="C3" s="7">
        <f t="shared" ref="C3:M3" si="0">AVERAGE(C14:C17)</f>
        <v>1.1777500000000001</v>
      </c>
      <c r="D3" s="7">
        <f t="shared" si="0"/>
        <v>6.2629999999999999</v>
      </c>
      <c r="E3" s="7">
        <f t="shared" si="0"/>
        <v>5.2197500000000003</v>
      </c>
      <c r="F3" s="7">
        <f t="shared" si="0"/>
        <v>5.9167500000000004</v>
      </c>
      <c r="G3" s="7">
        <f t="shared" si="0"/>
        <v>3.3330000000000002</v>
      </c>
      <c r="H3" s="7">
        <f t="shared" si="0"/>
        <v>2.93</v>
      </c>
      <c r="I3" s="7">
        <f t="shared" si="0"/>
        <v>3.6602499999999996</v>
      </c>
      <c r="J3" s="7">
        <f t="shared" si="0"/>
        <v>90.407749999999993</v>
      </c>
      <c r="K3" s="7">
        <f t="shared" si="0"/>
        <v>0.13250000000000001</v>
      </c>
      <c r="L3" s="7">
        <f t="shared" si="0"/>
        <v>2.7642500000000001</v>
      </c>
      <c r="M3" s="7">
        <f t="shared" si="0"/>
        <v>1.232</v>
      </c>
      <c r="O3" s="15" t="s">
        <v>17</v>
      </c>
      <c r="P3" s="11" t="s">
        <v>18</v>
      </c>
    </row>
    <row r="4" spans="1:27" x14ac:dyDescent="0.25">
      <c r="A4" s="13">
        <v>2</v>
      </c>
      <c r="B4" s="7">
        <f>AVERAGE(B18:B21)</f>
        <v>1.0669999999999999</v>
      </c>
      <c r="C4" s="7">
        <f t="shared" ref="C4:M4" si="1">AVERAGE(C18:C21)</f>
        <v>1.36225</v>
      </c>
      <c r="D4" s="7">
        <f t="shared" si="1"/>
        <v>9.2022500000000012</v>
      </c>
      <c r="E4" s="7">
        <f t="shared" si="1"/>
        <v>6.6629999999999994</v>
      </c>
      <c r="F4" s="7">
        <f t="shared" si="1"/>
        <v>8.8007500000000007</v>
      </c>
      <c r="G4" s="7">
        <f t="shared" si="1"/>
        <v>5.7205000000000004</v>
      </c>
      <c r="H4" s="7">
        <f t="shared" si="1"/>
        <v>3.4812500000000002</v>
      </c>
      <c r="I4" s="7">
        <f t="shared" si="1"/>
        <v>4.4375</v>
      </c>
      <c r="J4" s="7">
        <f t="shared" si="1"/>
        <v>94.080000000000013</v>
      </c>
      <c r="K4" s="7">
        <f t="shared" si="1"/>
        <v>0.72175</v>
      </c>
      <c r="L4" s="7">
        <f t="shared" si="1"/>
        <v>4.2609999999999992</v>
      </c>
      <c r="M4" s="7">
        <f t="shared" si="1"/>
        <v>1.3754999999999999</v>
      </c>
      <c r="O4" s="15" t="s">
        <v>19</v>
      </c>
      <c r="P4" s="11" t="s">
        <v>20</v>
      </c>
    </row>
    <row r="5" spans="1:27" x14ac:dyDescent="0.25">
      <c r="A5" s="13">
        <v>3</v>
      </c>
      <c r="B5" s="7">
        <f>AVERAGE(B22:B25)</f>
        <v>1.1667500000000002</v>
      </c>
      <c r="C5" s="7">
        <f t="shared" ref="C5:M5" si="2">AVERAGE(C22:C25)</f>
        <v>1.4115</v>
      </c>
      <c r="D5" s="7">
        <f t="shared" si="2"/>
        <v>7.4219999999999997</v>
      </c>
      <c r="E5" s="7">
        <f t="shared" si="2"/>
        <v>5.9572500000000002</v>
      </c>
      <c r="F5" s="7">
        <f t="shared" si="2"/>
        <v>6.9204999999999997</v>
      </c>
      <c r="G5" s="7">
        <f t="shared" si="2"/>
        <v>4.22675</v>
      </c>
      <c r="H5" s="7">
        <f t="shared" si="2"/>
        <v>3.1952499999999997</v>
      </c>
      <c r="I5" s="7">
        <f t="shared" si="2"/>
        <v>4.6415000000000006</v>
      </c>
      <c r="J5" s="7">
        <f t="shared" si="2"/>
        <v>112.71075</v>
      </c>
      <c r="K5" s="7">
        <f t="shared" si="2"/>
        <v>0.28449999999999998</v>
      </c>
      <c r="L5" s="7">
        <f t="shared" si="2"/>
        <v>2.6717500000000003</v>
      </c>
      <c r="M5" s="7">
        <f t="shared" si="2"/>
        <v>1.2537500000000001</v>
      </c>
      <c r="O5" s="15" t="s">
        <v>21</v>
      </c>
      <c r="P5" s="11" t="s">
        <v>22</v>
      </c>
    </row>
    <row r="6" spans="1:27" x14ac:dyDescent="0.25">
      <c r="A6" s="13">
        <v>4</v>
      </c>
      <c r="B6" s="7">
        <f>AVERAGE(B26:B29)</f>
        <v>1.1919999999999999</v>
      </c>
      <c r="C6" s="7">
        <f t="shared" ref="C6:M6" si="3">AVERAGE(C26:C29)</f>
        <v>1.5387499999999998</v>
      </c>
      <c r="D6" s="7">
        <f t="shared" si="3"/>
        <v>10.660499999999999</v>
      </c>
      <c r="E6" s="7">
        <f t="shared" si="3"/>
        <v>7.5385</v>
      </c>
      <c r="F6" s="7">
        <f t="shared" si="3"/>
        <v>10.567499999999999</v>
      </c>
      <c r="G6" s="7">
        <f t="shared" si="3"/>
        <v>6.3557499999999996</v>
      </c>
      <c r="H6" s="7">
        <f t="shared" si="3"/>
        <v>4.3047500000000003</v>
      </c>
      <c r="I6" s="7">
        <f t="shared" si="3"/>
        <v>4.9375</v>
      </c>
      <c r="J6" s="7">
        <f t="shared" si="3"/>
        <v>88.1935</v>
      </c>
      <c r="K6" s="7">
        <f t="shared" si="3"/>
        <v>0.45300000000000007</v>
      </c>
      <c r="L6" s="7">
        <f t="shared" si="3"/>
        <v>3.8905000000000003</v>
      </c>
      <c r="M6" s="7">
        <f t="shared" si="3"/>
        <v>1.4220000000000002</v>
      </c>
      <c r="O6" s="15" t="s">
        <v>23</v>
      </c>
      <c r="P6" s="11" t="s">
        <v>24</v>
      </c>
    </row>
    <row r="7" spans="1:27" x14ac:dyDescent="0.25">
      <c r="A7" s="13">
        <v>5</v>
      </c>
      <c r="B7" s="8">
        <f>AVERAGE(B30:B33)</f>
        <v>1.7137500000000001</v>
      </c>
      <c r="C7" s="8">
        <f t="shared" ref="C7:M7" si="4">AVERAGE(C30:C33)</f>
        <v>2.1502500000000002</v>
      </c>
      <c r="D7" s="8">
        <f t="shared" si="4"/>
        <v>10.410499999999999</v>
      </c>
      <c r="E7" s="8">
        <f t="shared" si="4"/>
        <v>8.6464999999999996</v>
      </c>
      <c r="F7" s="8">
        <f t="shared" si="4"/>
        <v>10.19225</v>
      </c>
      <c r="G7" s="8">
        <f t="shared" si="4"/>
        <v>5.6820000000000004</v>
      </c>
      <c r="H7" s="8">
        <f t="shared" si="4"/>
        <v>4.7285000000000004</v>
      </c>
      <c r="I7" s="8">
        <f t="shared" si="4"/>
        <v>6.931750000000001</v>
      </c>
      <c r="J7" s="8">
        <f t="shared" si="4"/>
        <v>136.24775</v>
      </c>
      <c r="K7" s="8">
        <f t="shared" si="4"/>
        <v>0.31525000000000003</v>
      </c>
      <c r="L7" s="8">
        <f t="shared" si="4"/>
        <v>2.7745000000000002</v>
      </c>
      <c r="M7" s="8">
        <f t="shared" si="4"/>
        <v>1.2005000000000001</v>
      </c>
      <c r="O7" s="15" t="s">
        <v>25</v>
      </c>
      <c r="P7" s="11" t="s">
        <v>26</v>
      </c>
    </row>
    <row r="8" spans="1:27" ht="15.75" thickBot="1" x14ac:dyDescent="0.3">
      <c r="A8" s="13">
        <v>6</v>
      </c>
      <c r="B8" s="8">
        <f>AVERAGE(B34:B37)</f>
        <v>0.9827499999999999</v>
      </c>
      <c r="C8" s="8">
        <f t="shared" ref="C8:M8" si="5">AVERAGE(C34:C37)</f>
        <v>1.2155</v>
      </c>
      <c r="D8" s="8">
        <f t="shared" si="5"/>
        <v>6.6462500000000002</v>
      </c>
      <c r="E8" s="8">
        <f t="shared" si="5"/>
        <v>5.4467500000000006</v>
      </c>
      <c r="F8" s="8">
        <f t="shared" si="5"/>
        <v>6.4547500000000007</v>
      </c>
      <c r="G8" s="8">
        <f t="shared" si="5"/>
        <v>3.5097499999999999</v>
      </c>
      <c r="H8" s="8">
        <f t="shared" si="5"/>
        <v>3.1367500000000001</v>
      </c>
      <c r="I8" s="8">
        <f t="shared" si="5"/>
        <v>3.8352499999999998</v>
      </c>
      <c r="J8" s="8">
        <f t="shared" si="5"/>
        <v>99.791250000000005</v>
      </c>
      <c r="K8" s="8">
        <f t="shared" si="5"/>
        <v>0.20474999999999999</v>
      </c>
      <c r="L8" s="8">
        <f t="shared" si="5"/>
        <v>2.88775</v>
      </c>
      <c r="M8" s="8">
        <f t="shared" si="5"/>
        <v>1.2322500000000001</v>
      </c>
      <c r="O8" s="15" t="s">
        <v>27</v>
      </c>
      <c r="P8" s="11" t="s">
        <v>28</v>
      </c>
    </row>
    <row r="9" spans="1:27" ht="15.75" thickBot="1" x14ac:dyDescent="0.3">
      <c r="A9" s="6" t="s">
        <v>33</v>
      </c>
      <c r="B9" s="14">
        <f>AVERAGE(B14:B37)</f>
        <v>1.1824583333333332</v>
      </c>
      <c r="C9" s="14">
        <f t="shared" ref="C9:M9" si="6">AVERAGE(C14:C37)</f>
        <v>1.476</v>
      </c>
      <c r="D9" s="14">
        <f t="shared" si="6"/>
        <v>8.4340833333333336</v>
      </c>
      <c r="E9" s="14">
        <f t="shared" si="6"/>
        <v>6.5786250000000015</v>
      </c>
      <c r="F9" s="14">
        <f t="shared" si="6"/>
        <v>8.1420833333333338</v>
      </c>
      <c r="G9" s="14">
        <f t="shared" si="6"/>
        <v>4.8046249999999997</v>
      </c>
      <c r="H9" s="14">
        <f t="shared" si="6"/>
        <v>3.6294166666666672</v>
      </c>
      <c r="I9" s="14">
        <f t="shared" si="6"/>
        <v>4.7406249999999996</v>
      </c>
      <c r="J9" s="14">
        <f t="shared" si="6"/>
        <v>103.57183333333336</v>
      </c>
      <c r="K9" s="14">
        <f t="shared" si="6"/>
        <v>0.35195833333333321</v>
      </c>
      <c r="L9" s="14">
        <f t="shared" si="6"/>
        <v>3.2082916666666659</v>
      </c>
      <c r="M9" s="14">
        <f t="shared" si="6"/>
        <v>1.286</v>
      </c>
      <c r="O9" s="15" t="s">
        <v>29</v>
      </c>
      <c r="P9" s="11" t="s">
        <v>30</v>
      </c>
    </row>
    <row r="10" spans="1:27" x14ac:dyDescent="0.25">
      <c r="A10" s="9" t="s">
        <v>35</v>
      </c>
      <c r="B10" s="10">
        <f>STDEV(B14:B37)</f>
        <v>0.62110784466962343</v>
      </c>
      <c r="C10" s="10">
        <f t="shared" ref="C10:M10" si="7">STDEV(C14:C37)</f>
        <v>0.76765509691923972</v>
      </c>
      <c r="D10" s="10">
        <f t="shared" si="7"/>
        <v>3.574209087539407</v>
      </c>
      <c r="E10" s="10">
        <f t="shared" si="7"/>
        <v>2.773930797740304</v>
      </c>
      <c r="F10" s="10">
        <f t="shared" si="7"/>
        <v>3.5584906780539791</v>
      </c>
      <c r="G10" s="10">
        <f t="shared" si="7"/>
        <v>2.2179043930564584</v>
      </c>
      <c r="H10" s="10">
        <f t="shared" si="7"/>
        <v>1.5129927128956575</v>
      </c>
      <c r="I10" s="10">
        <f t="shared" si="7"/>
        <v>2.5603607730246689</v>
      </c>
      <c r="J10" s="10">
        <f t="shared" si="7"/>
        <v>29.550301381037368</v>
      </c>
      <c r="K10" s="10">
        <f t="shared" si="7"/>
        <v>0.29426909884701108</v>
      </c>
      <c r="L10" s="10">
        <f t="shared" si="7"/>
        <v>0.86549184203156615</v>
      </c>
      <c r="M10" s="10">
        <f t="shared" si="7"/>
        <v>0.12865761776395385</v>
      </c>
      <c r="O10" s="15" t="s">
        <v>31</v>
      </c>
      <c r="P10" s="11" t="s">
        <v>32</v>
      </c>
    </row>
    <row r="11" spans="1:27" x14ac:dyDescent="0.25">
      <c r="A11" t="s">
        <v>37</v>
      </c>
      <c r="B11">
        <f>B10/B9</f>
        <v>0.52526827132989062</v>
      </c>
      <c r="C11">
        <f t="shared" ref="C11:M11" si="8">C10/C9</f>
        <v>0.52009152907807565</v>
      </c>
      <c r="D11">
        <f t="shared" si="8"/>
        <v>0.42378157130761973</v>
      </c>
      <c r="E11">
        <f t="shared" si="8"/>
        <v>0.42165814250550887</v>
      </c>
      <c r="F11">
        <f t="shared" si="8"/>
        <v>0.43704915957881119</v>
      </c>
      <c r="G11">
        <f t="shared" si="8"/>
        <v>0.46161862643941171</v>
      </c>
      <c r="H11">
        <f t="shared" si="8"/>
        <v>0.41686939027731473</v>
      </c>
      <c r="I11">
        <f t="shared" si="8"/>
        <v>0.5400892863334833</v>
      </c>
      <c r="J11">
        <f t="shared" si="8"/>
        <v>0.2853121397005044</v>
      </c>
      <c r="K11">
        <f t="shared" si="8"/>
        <v>0.83609072716091726</v>
      </c>
      <c r="L11">
        <f t="shared" si="8"/>
        <v>0.26976719449288422</v>
      </c>
      <c r="M11">
        <f t="shared" si="8"/>
        <v>0.10004480385999522</v>
      </c>
      <c r="O11" s="15" t="s">
        <v>12</v>
      </c>
      <c r="P11" s="11" t="s">
        <v>34</v>
      </c>
    </row>
    <row r="12" spans="1:27" ht="15.75" thickBot="1" x14ac:dyDescent="0.3">
      <c r="O12" s="15" t="s">
        <v>13</v>
      </c>
      <c r="P12" s="11" t="s">
        <v>36</v>
      </c>
    </row>
    <row r="13" spans="1:27" ht="15.75" thickBot="1" x14ac:dyDescent="0.3">
      <c r="A13" s="1" t="s">
        <v>2</v>
      </c>
      <c r="B13" s="16" t="s">
        <v>3</v>
      </c>
      <c r="C13" s="4" t="s">
        <v>4</v>
      </c>
      <c r="D13" s="4" t="s">
        <v>5</v>
      </c>
      <c r="E13" s="4" t="s">
        <v>6</v>
      </c>
      <c r="F13" s="4" t="s">
        <v>7</v>
      </c>
      <c r="G13" s="4" t="s">
        <v>8</v>
      </c>
      <c r="H13" s="4" t="s">
        <v>9</v>
      </c>
      <c r="I13" s="4" t="s">
        <v>10</v>
      </c>
      <c r="J13" s="4" t="s">
        <v>11</v>
      </c>
      <c r="K13" s="4" t="s">
        <v>12</v>
      </c>
      <c r="L13" s="4" t="s">
        <v>13</v>
      </c>
      <c r="M13" s="5" t="s">
        <v>14</v>
      </c>
      <c r="O13" s="15" t="s">
        <v>38</v>
      </c>
      <c r="P13" s="11" t="s">
        <v>39</v>
      </c>
    </row>
    <row r="14" spans="1:27" x14ac:dyDescent="0.25">
      <c r="A14" s="18" t="s">
        <v>42</v>
      </c>
      <c r="B14" s="11">
        <v>1.458</v>
      </c>
      <c r="C14" s="11">
        <v>1.7190000000000001</v>
      </c>
      <c r="D14" s="11">
        <v>7.7690000000000001</v>
      </c>
      <c r="E14" s="11">
        <v>6.7830000000000004</v>
      </c>
      <c r="F14" s="11">
        <v>7.4370000000000003</v>
      </c>
      <c r="G14" s="11">
        <v>3.8109999999999999</v>
      </c>
      <c r="H14" s="11">
        <v>3.9580000000000002</v>
      </c>
      <c r="I14" s="11">
        <v>5.42</v>
      </c>
      <c r="J14" s="11">
        <v>122.25700000000001</v>
      </c>
      <c r="K14" s="11">
        <v>0.18099999999999999</v>
      </c>
      <c r="L14" s="11">
        <v>2.008</v>
      </c>
      <c r="M14" s="11">
        <v>1.145</v>
      </c>
      <c r="O14" s="15" t="s">
        <v>14</v>
      </c>
      <c r="P14" s="11" t="s">
        <v>40</v>
      </c>
    </row>
    <row r="15" spans="1:27" x14ac:dyDescent="0.25">
      <c r="A15" s="19"/>
      <c r="B15" s="11">
        <v>0.51600000000000001</v>
      </c>
      <c r="C15" s="11">
        <v>0.65500000000000003</v>
      </c>
      <c r="D15" s="11">
        <v>4.7889999999999997</v>
      </c>
      <c r="E15" s="11">
        <v>3.4129999999999998</v>
      </c>
      <c r="F15" s="11">
        <v>4.3650000000000002</v>
      </c>
      <c r="G15" s="11">
        <v>2.9390000000000001</v>
      </c>
      <c r="H15" s="11">
        <v>1.85</v>
      </c>
      <c r="I15" s="11">
        <v>2.0049999999999999</v>
      </c>
      <c r="J15" s="11">
        <v>57.768000000000001</v>
      </c>
      <c r="K15" s="11">
        <v>9.7000000000000003E-2</v>
      </c>
      <c r="L15" s="11">
        <v>3.42</v>
      </c>
      <c r="M15" s="11">
        <v>1.403</v>
      </c>
      <c r="O15" s="15" t="s">
        <v>41</v>
      </c>
    </row>
    <row r="16" spans="1:27" x14ac:dyDescent="0.25">
      <c r="A16" s="19"/>
      <c r="B16" s="11">
        <v>1.379</v>
      </c>
      <c r="C16" s="11">
        <v>1.641</v>
      </c>
      <c r="D16" s="11">
        <v>7.5579999999999998</v>
      </c>
      <c r="E16" s="11">
        <v>6.7809999999999997</v>
      </c>
      <c r="F16" s="11">
        <v>7.1870000000000003</v>
      </c>
      <c r="G16" s="11">
        <v>3.8660000000000001</v>
      </c>
      <c r="H16" s="11">
        <v>3.6920000000000002</v>
      </c>
      <c r="I16" s="11">
        <v>5.0359999999999996</v>
      </c>
      <c r="J16" s="11">
        <v>123.41800000000001</v>
      </c>
      <c r="K16" s="11">
        <v>-8.4000000000000005E-2</v>
      </c>
      <c r="L16" s="11">
        <v>2.1989999999999998</v>
      </c>
      <c r="M16" s="11">
        <v>1.115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0" ht="15.75" thickBot="1" x14ac:dyDescent="0.3">
      <c r="A17" s="20"/>
      <c r="B17" s="11">
        <v>0.53700000000000003</v>
      </c>
      <c r="C17" s="11">
        <v>0.69599999999999995</v>
      </c>
      <c r="D17" s="11">
        <v>4.9359999999999999</v>
      </c>
      <c r="E17" s="11">
        <v>3.9020000000000001</v>
      </c>
      <c r="F17" s="11">
        <v>4.6779999999999999</v>
      </c>
      <c r="G17" s="11">
        <v>2.7160000000000002</v>
      </c>
      <c r="H17" s="11">
        <v>2.2200000000000002</v>
      </c>
      <c r="I17" s="11">
        <v>2.1800000000000002</v>
      </c>
      <c r="J17" s="11">
        <v>58.188000000000002</v>
      </c>
      <c r="K17" s="11">
        <v>0.33600000000000002</v>
      </c>
      <c r="L17" s="11">
        <v>3.43</v>
      </c>
      <c r="M17" s="11">
        <v>1.2649999999999999</v>
      </c>
      <c r="O17" s="11" t="s">
        <v>44</v>
      </c>
    </row>
    <row r="18" spans="1:20" x14ac:dyDescent="0.25">
      <c r="A18" s="18" t="s">
        <v>47</v>
      </c>
      <c r="B18" s="11">
        <v>1.3660000000000001</v>
      </c>
      <c r="C18" s="11">
        <v>1.7170000000000001</v>
      </c>
      <c r="D18" s="11">
        <v>12.182</v>
      </c>
      <c r="E18" s="11">
        <v>7.9690000000000003</v>
      </c>
      <c r="F18" s="11">
        <v>11.856</v>
      </c>
      <c r="G18" s="11">
        <v>8.6170000000000009</v>
      </c>
      <c r="H18" s="11">
        <v>3.5640000000000001</v>
      </c>
      <c r="I18" s="11">
        <v>5.5650000000000004</v>
      </c>
      <c r="J18" s="11">
        <v>112.771</v>
      </c>
      <c r="K18" s="11">
        <v>0.67500000000000004</v>
      </c>
      <c r="L18" s="11">
        <v>4.069</v>
      </c>
      <c r="M18" s="11">
        <v>1.5289999999999999</v>
      </c>
      <c r="O18" s="11" t="s">
        <v>45</v>
      </c>
    </row>
    <row r="19" spans="1:20" x14ac:dyDescent="0.25">
      <c r="A19" s="19"/>
      <c r="B19" s="11">
        <v>0.67100000000000004</v>
      </c>
      <c r="C19" s="11">
        <v>0.90500000000000003</v>
      </c>
      <c r="D19" s="11">
        <v>7.0540000000000003</v>
      </c>
      <c r="E19" s="11">
        <v>4.9459999999999997</v>
      </c>
      <c r="F19" s="11">
        <v>6.516</v>
      </c>
      <c r="G19" s="11">
        <v>3.8239999999999998</v>
      </c>
      <c r="H19" s="11">
        <v>3.2290000000000001</v>
      </c>
      <c r="I19" s="11">
        <v>3.3290000000000002</v>
      </c>
      <c r="J19" s="11">
        <v>99.944000000000003</v>
      </c>
      <c r="K19" s="11">
        <v>0.91900000000000004</v>
      </c>
      <c r="L19" s="11">
        <v>5.1239999999999997</v>
      </c>
      <c r="M19" s="11">
        <v>1.4259999999999999</v>
      </c>
      <c r="O19" s="11" t="s">
        <v>46</v>
      </c>
    </row>
    <row r="20" spans="1:20" x14ac:dyDescent="0.25">
      <c r="A20" s="19"/>
      <c r="B20" s="11">
        <v>1.534</v>
      </c>
      <c r="C20" s="11">
        <v>1.88</v>
      </c>
      <c r="D20" s="11">
        <v>11.22</v>
      </c>
      <c r="E20" s="11">
        <v>8.6530000000000005</v>
      </c>
      <c r="F20" s="11">
        <v>10.478</v>
      </c>
      <c r="G20" s="11">
        <v>6.6989999999999998</v>
      </c>
      <c r="H20" s="11">
        <v>4.5209999999999999</v>
      </c>
      <c r="I20" s="11">
        <v>5.7869999999999999</v>
      </c>
      <c r="J20" s="11">
        <v>89.480999999999995</v>
      </c>
      <c r="K20" s="11">
        <v>0.34899999999999998</v>
      </c>
      <c r="L20" s="11">
        <v>2.9049999999999998</v>
      </c>
      <c r="M20" s="11">
        <v>1.2969999999999999</v>
      </c>
      <c r="P20" s="11" t="s">
        <v>15</v>
      </c>
      <c r="Q20" s="11"/>
      <c r="R20" s="11"/>
      <c r="S20" s="11"/>
      <c r="T20" s="11"/>
    </row>
    <row r="21" spans="1:20" ht="15.75" thickBot="1" x14ac:dyDescent="0.3">
      <c r="A21" s="20"/>
      <c r="B21" s="11">
        <v>0.69699999999999995</v>
      </c>
      <c r="C21" s="11">
        <v>0.94699999999999995</v>
      </c>
      <c r="D21" s="11">
        <v>6.3529999999999998</v>
      </c>
      <c r="E21" s="11">
        <v>5.0839999999999996</v>
      </c>
      <c r="F21" s="11">
        <v>6.3529999999999998</v>
      </c>
      <c r="G21" s="11">
        <v>3.742</v>
      </c>
      <c r="H21" s="11">
        <v>2.6110000000000002</v>
      </c>
      <c r="I21" s="11">
        <v>3.069</v>
      </c>
      <c r="J21" s="11">
        <v>74.123999999999995</v>
      </c>
      <c r="K21" s="11">
        <v>0.94399999999999995</v>
      </c>
      <c r="L21" s="11">
        <v>4.9459999999999997</v>
      </c>
      <c r="M21" s="11">
        <v>1.25</v>
      </c>
      <c r="P21" s="11" t="s">
        <v>17</v>
      </c>
      <c r="Q21" s="11"/>
      <c r="R21" s="11"/>
      <c r="S21" s="11"/>
      <c r="T21" s="11"/>
    </row>
    <row r="22" spans="1:20" x14ac:dyDescent="0.25">
      <c r="A22" s="18" t="s">
        <v>48</v>
      </c>
      <c r="B22" s="11">
        <v>1.4830000000000001</v>
      </c>
      <c r="C22" s="11">
        <v>1.758</v>
      </c>
      <c r="D22" s="11">
        <v>9.5109999999999992</v>
      </c>
      <c r="E22" s="11">
        <v>7.2</v>
      </c>
      <c r="F22" s="11">
        <v>8.702</v>
      </c>
      <c r="G22" s="11">
        <v>6.1550000000000002</v>
      </c>
      <c r="H22" s="11">
        <v>3.3559999999999999</v>
      </c>
      <c r="I22" s="11">
        <v>5.9180000000000001</v>
      </c>
      <c r="J22" s="11">
        <v>123.601</v>
      </c>
      <c r="K22" s="11">
        <v>0.44400000000000001</v>
      </c>
      <c r="L22" s="11">
        <v>2.4910000000000001</v>
      </c>
      <c r="M22" s="11">
        <v>1.321</v>
      </c>
      <c r="P22" s="11" t="s">
        <v>19</v>
      </c>
      <c r="Q22" s="11"/>
      <c r="R22" s="11"/>
      <c r="S22" s="11"/>
      <c r="T22" s="11"/>
    </row>
    <row r="23" spans="1:20" x14ac:dyDescent="0.25">
      <c r="A23" s="19"/>
      <c r="B23" s="11">
        <v>0.66800000000000004</v>
      </c>
      <c r="C23" s="11">
        <v>0.83799999999999997</v>
      </c>
      <c r="D23" s="11">
        <v>4.7030000000000003</v>
      </c>
      <c r="E23" s="11">
        <v>3.8780000000000001</v>
      </c>
      <c r="F23" s="11">
        <v>4.5709999999999997</v>
      </c>
      <c r="G23" s="11">
        <v>2.5880000000000001</v>
      </c>
      <c r="H23" s="11">
        <v>2.1150000000000002</v>
      </c>
      <c r="I23" s="11">
        <v>2.4079999999999999</v>
      </c>
      <c r="J23" s="11">
        <v>75.084000000000003</v>
      </c>
      <c r="K23" s="11">
        <v>0.26</v>
      </c>
      <c r="L23" s="11">
        <v>2.839</v>
      </c>
      <c r="M23" s="11">
        <v>1.2130000000000001</v>
      </c>
      <c r="P23" s="11" t="s">
        <v>21</v>
      </c>
      <c r="Q23" s="11"/>
      <c r="R23" s="11"/>
      <c r="S23" s="11"/>
      <c r="T23" s="11"/>
    </row>
    <row r="24" spans="1:20" x14ac:dyDescent="0.25">
      <c r="A24" s="19"/>
      <c r="B24" s="11">
        <v>1.776</v>
      </c>
      <c r="C24" s="11">
        <v>2.1030000000000002</v>
      </c>
      <c r="D24" s="11">
        <v>9.4090000000000007</v>
      </c>
      <c r="E24" s="11">
        <v>8.2059999999999995</v>
      </c>
      <c r="F24" s="11">
        <v>9.2240000000000002</v>
      </c>
      <c r="G24" s="11">
        <v>5.1539999999999999</v>
      </c>
      <c r="H24" s="11">
        <v>4.2549999999999999</v>
      </c>
      <c r="I24" s="11">
        <v>7.2220000000000004</v>
      </c>
      <c r="J24" s="11">
        <v>140.16999999999999</v>
      </c>
      <c r="K24" s="11">
        <v>0.40699999999999997</v>
      </c>
      <c r="L24" s="11">
        <v>2.1880000000000002</v>
      </c>
      <c r="M24" s="11">
        <v>1.147</v>
      </c>
      <c r="P24" s="11" t="s">
        <v>23</v>
      </c>
      <c r="Q24" s="11"/>
      <c r="R24" s="11"/>
      <c r="S24" s="11"/>
      <c r="T24" s="11"/>
    </row>
    <row r="25" spans="1:20" ht="15.75" thickBot="1" x14ac:dyDescent="0.3">
      <c r="A25" s="20"/>
      <c r="B25" s="11">
        <v>0.74</v>
      </c>
      <c r="C25" s="11">
        <v>0.94699999999999995</v>
      </c>
      <c r="D25" s="11">
        <v>6.0650000000000004</v>
      </c>
      <c r="E25" s="11">
        <v>4.5449999999999999</v>
      </c>
      <c r="F25" s="11">
        <v>5.1849999999999996</v>
      </c>
      <c r="G25" s="11">
        <v>3.01</v>
      </c>
      <c r="H25" s="11">
        <v>3.0550000000000002</v>
      </c>
      <c r="I25" s="11">
        <v>3.0179999999999998</v>
      </c>
      <c r="J25" s="11">
        <v>111.988</v>
      </c>
      <c r="K25" s="11">
        <v>2.7E-2</v>
      </c>
      <c r="L25" s="11">
        <v>3.169</v>
      </c>
      <c r="M25" s="11">
        <v>1.3340000000000001</v>
      </c>
      <c r="P25" s="11" t="s">
        <v>25</v>
      </c>
      <c r="Q25" s="11"/>
      <c r="R25" s="11"/>
      <c r="S25" s="11"/>
      <c r="T25" s="11"/>
    </row>
    <row r="26" spans="1:20" x14ac:dyDescent="0.25">
      <c r="A26" s="18" t="s">
        <v>49</v>
      </c>
      <c r="B26" s="11">
        <v>1.4630000000000001</v>
      </c>
      <c r="C26" s="11">
        <v>1.875</v>
      </c>
      <c r="D26" s="11">
        <v>14.994999999999999</v>
      </c>
      <c r="E26" s="11">
        <v>9.5269999999999992</v>
      </c>
      <c r="F26" s="11">
        <v>14.994999999999999</v>
      </c>
      <c r="G26" s="11">
        <v>9.0960000000000001</v>
      </c>
      <c r="H26" s="11">
        <v>5.899</v>
      </c>
      <c r="I26" s="11">
        <v>6.4740000000000002</v>
      </c>
      <c r="J26" s="11">
        <v>98.069000000000003</v>
      </c>
      <c r="K26" s="11">
        <v>0.26400000000000001</v>
      </c>
      <c r="L26" s="11">
        <v>3.5910000000000002</v>
      </c>
      <c r="M26" s="11">
        <v>1.5740000000000001</v>
      </c>
      <c r="P26" s="11" t="s">
        <v>27</v>
      </c>
      <c r="Q26" s="11"/>
      <c r="R26" s="11"/>
      <c r="S26" s="11"/>
      <c r="T26" s="11"/>
    </row>
    <row r="27" spans="1:20" x14ac:dyDescent="0.25">
      <c r="A27" s="19"/>
      <c r="B27" s="11">
        <v>0.86299999999999999</v>
      </c>
      <c r="C27" s="11">
        <v>1.111</v>
      </c>
      <c r="D27" s="11">
        <v>8.5559999999999992</v>
      </c>
      <c r="E27" s="11">
        <v>5.9089999999999998</v>
      </c>
      <c r="F27" s="11">
        <v>8.5559999999999992</v>
      </c>
      <c r="G27" s="11">
        <v>5.3949999999999996</v>
      </c>
      <c r="H27" s="11">
        <v>3.161</v>
      </c>
      <c r="I27" s="11">
        <v>3.7770000000000001</v>
      </c>
      <c r="J27" s="11">
        <v>93.013999999999996</v>
      </c>
      <c r="K27" s="11">
        <v>0.67500000000000004</v>
      </c>
      <c r="L27" s="11">
        <v>4.6929999999999996</v>
      </c>
      <c r="M27" s="11">
        <v>1.448</v>
      </c>
      <c r="P27" s="11"/>
      <c r="Q27" s="11"/>
      <c r="R27" s="11"/>
      <c r="S27" s="11"/>
      <c r="T27" s="11"/>
    </row>
    <row r="28" spans="1:20" x14ac:dyDescent="0.25">
      <c r="A28" s="19"/>
      <c r="B28" s="11">
        <v>1.419</v>
      </c>
      <c r="C28" s="11">
        <v>1.8109999999999999</v>
      </c>
      <c r="D28" s="11">
        <v>10.817</v>
      </c>
      <c r="E28" s="11">
        <v>9.1329999999999991</v>
      </c>
      <c r="F28" s="11">
        <v>10.445</v>
      </c>
      <c r="G28" s="11">
        <v>5.8479999999999999</v>
      </c>
      <c r="H28" s="11">
        <v>4.9690000000000003</v>
      </c>
      <c r="I28" s="11">
        <v>5.5259999999999998</v>
      </c>
      <c r="J28" s="11">
        <v>77.55</v>
      </c>
      <c r="K28" s="11">
        <v>9.1999999999999998E-2</v>
      </c>
      <c r="L28" s="11">
        <v>3.056</v>
      </c>
      <c r="M28" s="11">
        <v>1.1839999999999999</v>
      </c>
      <c r="P28" s="11"/>
      <c r="Q28" s="11"/>
      <c r="R28" s="11"/>
      <c r="S28" s="11"/>
      <c r="T28" s="11"/>
    </row>
    <row r="29" spans="1:20" ht="15.75" thickBot="1" x14ac:dyDescent="0.3">
      <c r="A29" s="20"/>
      <c r="B29" s="11">
        <v>1.0229999999999999</v>
      </c>
      <c r="C29" s="11">
        <v>1.3580000000000001</v>
      </c>
      <c r="D29" s="11">
        <v>8.2739999999999991</v>
      </c>
      <c r="E29" s="11">
        <v>5.585</v>
      </c>
      <c r="F29" s="11">
        <v>8.2739999999999991</v>
      </c>
      <c r="G29" s="11">
        <v>5.0839999999999996</v>
      </c>
      <c r="H29" s="11">
        <v>3.19</v>
      </c>
      <c r="I29" s="11">
        <v>3.9729999999999999</v>
      </c>
      <c r="J29" s="11">
        <v>84.141000000000005</v>
      </c>
      <c r="K29" s="11">
        <v>0.78100000000000003</v>
      </c>
      <c r="L29" s="11">
        <v>4.2220000000000004</v>
      </c>
      <c r="M29" s="11">
        <v>1.482</v>
      </c>
      <c r="P29" s="11" t="s">
        <v>29</v>
      </c>
      <c r="Q29" s="11"/>
      <c r="R29" s="11"/>
      <c r="S29" s="11"/>
      <c r="T29" s="11"/>
    </row>
    <row r="30" spans="1:20" x14ac:dyDescent="0.25">
      <c r="A30" s="18" t="s">
        <v>50</v>
      </c>
      <c r="B30" s="11">
        <v>3.03</v>
      </c>
      <c r="C30" s="11">
        <v>3.8730000000000002</v>
      </c>
      <c r="D30" s="11">
        <v>17.884</v>
      </c>
      <c r="E30" s="11">
        <v>14.442</v>
      </c>
      <c r="F30" s="11">
        <v>17.884</v>
      </c>
      <c r="G30" s="11">
        <v>10.215</v>
      </c>
      <c r="H30" s="11">
        <v>7.6689999999999996</v>
      </c>
      <c r="I30" s="11">
        <v>12.647</v>
      </c>
      <c r="J30" s="11">
        <v>180.602</v>
      </c>
      <c r="K30" s="11">
        <v>0.53100000000000003</v>
      </c>
      <c r="L30" s="11">
        <v>2.94</v>
      </c>
      <c r="M30" s="11">
        <v>1.238</v>
      </c>
      <c r="P30" s="11" t="s">
        <v>31</v>
      </c>
      <c r="Q30" s="11"/>
      <c r="R30" s="11"/>
      <c r="S30" s="11"/>
      <c r="T30" s="11"/>
    </row>
    <row r="31" spans="1:20" x14ac:dyDescent="0.25">
      <c r="A31" s="19"/>
      <c r="B31" s="11">
        <v>0.72099999999999997</v>
      </c>
      <c r="C31" s="11">
        <v>0.89400000000000002</v>
      </c>
      <c r="D31" s="11">
        <v>5.125</v>
      </c>
      <c r="E31" s="11">
        <v>4.3339999999999996</v>
      </c>
      <c r="F31" s="11">
        <v>5.0369999999999999</v>
      </c>
      <c r="G31" s="11">
        <v>2.835</v>
      </c>
      <c r="H31" s="11">
        <v>2.29</v>
      </c>
      <c r="I31" s="11">
        <v>2.7589999999999999</v>
      </c>
      <c r="J31" s="11">
        <v>104.38200000000001</v>
      </c>
      <c r="K31" s="11">
        <v>0.157</v>
      </c>
      <c r="L31" s="11">
        <v>2.8929999999999998</v>
      </c>
      <c r="M31" s="11">
        <v>1.1819999999999999</v>
      </c>
      <c r="P31" s="11" t="s">
        <v>12</v>
      </c>
      <c r="Q31" s="11"/>
      <c r="R31" s="11"/>
      <c r="S31" s="11"/>
      <c r="T31" s="11"/>
    </row>
    <row r="32" spans="1:20" x14ac:dyDescent="0.25">
      <c r="A32" s="19"/>
      <c r="B32" s="11">
        <v>2.3050000000000002</v>
      </c>
      <c r="C32" s="11">
        <v>2.8559999999999999</v>
      </c>
      <c r="D32" s="11">
        <v>13.196</v>
      </c>
      <c r="E32" s="11">
        <v>11.351000000000001</v>
      </c>
      <c r="F32" s="11">
        <v>12.411</v>
      </c>
      <c r="G32" s="11">
        <v>6.5119999999999996</v>
      </c>
      <c r="H32" s="11">
        <v>6.6840000000000002</v>
      </c>
      <c r="I32" s="11">
        <v>9.4220000000000006</v>
      </c>
      <c r="J32" s="11">
        <v>147.71799999999999</v>
      </c>
      <c r="K32" s="11">
        <v>0.124</v>
      </c>
      <c r="L32" s="11">
        <v>2.4060000000000001</v>
      </c>
      <c r="M32" s="11">
        <v>1.163</v>
      </c>
      <c r="P32" s="11" t="s">
        <v>13</v>
      </c>
      <c r="Q32" s="11"/>
      <c r="R32" s="11"/>
      <c r="S32" s="11"/>
      <c r="T32" s="11"/>
    </row>
    <row r="33" spans="1:20" ht="15.75" thickBot="1" x14ac:dyDescent="0.3">
      <c r="A33" s="20"/>
      <c r="B33" s="11">
        <v>0.79900000000000004</v>
      </c>
      <c r="C33" s="11">
        <v>0.97799999999999998</v>
      </c>
      <c r="D33" s="11">
        <v>5.4370000000000003</v>
      </c>
      <c r="E33" s="11">
        <v>4.4589999999999996</v>
      </c>
      <c r="F33" s="11">
        <v>5.4370000000000003</v>
      </c>
      <c r="G33" s="11">
        <v>3.1659999999999999</v>
      </c>
      <c r="H33" s="11">
        <v>2.2709999999999999</v>
      </c>
      <c r="I33" s="11">
        <v>2.899</v>
      </c>
      <c r="J33" s="11">
        <v>112.289</v>
      </c>
      <c r="K33" s="11">
        <v>0.44900000000000001</v>
      </c>
      <c r="L33" s="11">
        <v>2.859</v>
      </c>
      <c r="M33" s="11">
        <v>1.2190000000000001</v>
      </c>
      <c r="P33" s="11"/>
      <c r="Q33" s="11"/>
      <c r="R33" s="11"/>
      <c r="S33" s="11"/>
      <c r="T33" s="11"/>
    </row>
    <row r="34" spans="1:20" x14ac:dyDescent="0.25">
      <c r="A34" s="18" t="s">
        <v>51</v>
      </c>
      <c r="B34" s="11">
        <v>1.452</v>
      </c>
      <c r="C34" s="11">
        <v>1.7689999999999999</v>
      </c>
      <c r="D34" s="11">
        <v>8.6379999999999999</v>
      </c>
      <c r="E34" s="11">
        <v>7.1269999999999998</v>
      </c>
      <c r="F34" s="11">
        <v>7.9089999999999998</v>
      </c>
      <c r="G34" s="11">
        <v>4.7510000000000003</v>
      </c>
      <c r="H34" s="11">
        <v>3.887</v>
      </c>
      <c r="I34" s="11">
        <v>5.6210000000000004</v>
      </c>
      <c r="J34" s="11">
        <v>119.985</v>
      </c>
      <c r="K34" s="11">
        <v>0.58199999999999996</v>
      </c>
      <c r="L34" s="11">
        <v>2.4910000000000001</v>
      </c>
      <c r="M34" s="11">
        <v>1.212</v>
      </c>
      <c r="P34" s="11" t="s">
        <v>14</v>
      </c>
      <c r="Q34" s="11"/>
      <c r="R34" s="11"/>
      <c r="S34" s="11"/>
      <c r="T34" s="11"/>
    </row>
    <row r="35" spans="1:20" x14ac:dyDescent="0.25">
      <c r="A35" s="19"/>
      <c r="B35" s="11">
        <v>0.55800000000000005</v>
      </c>
      <c r="C35" s="11">
        <v>0.71699999999999997</v>
      </c>
      <c r="D35" s="11">
        <v>4.7939999999999996</v>
      </c>
      <c r="E35" s="11">
        <v>3.69</v>
      </c>
      <c r="F35" s="11">
        <v>4.7569999999999997</v>
      </c>
      <c r="G35" s="11">
        <v>2.1949999999999998</v>
      </c>
      <c r="H35" s="11">
        <v>2.6</v>
      </c>
      <c r="I35" s="11">
        <v>2.1549999999999998</v>
      </c>
      <c r="J35" s="11">
        <v>74.798000000000002</v>
      </c>
      <c r="K35" s="11">
        <v>-6.6000000000000003E-2</v>
      </c>
      <c r="L35" s="11">
        <v>3.5230000000000001</v>
      </c>
      <c r="M35" s="11">
        <v>1.2989999999999999</v>
      </c>
      <c r="P35" s="11"/>
      <c r="Q35" s="11"/>
    </row>
    <row r="36" spans="1:20" x14ac:dyDescent="0.25">
      <c r="A36" s="19"/>
      <c r="B36" s="11">
        <v>1.452</v>
      </c>
      <c r="C36" s="11">
        <v>1.786</v>
      </c>
      <c r="D36" s="11">
        <v>9.452</v>
      </c>
      <c r="E36" s="11">
        <v>7.9630000000000001</v>
      </c>
      <c r="F36" s="11">
        <v>9.452</v>
      </c>
      <c r="G36" s="11">
        <v>5.0419999999999998</v>
      </c>
      <c r="H36" s="11">
        <v>4.41</v>
      </c>
      <c r="I36" s="11">
        <v>5.718</v>
      </c>
      <c r="J36" s="11">
        <v>126.06699999999999</v>
      </c>
      <c r="K36" s="11">
        <v>0.12</v>
      </c>
      <c r="L36" s="11">
        <v>2.5230000000000001</v>
      </c>
      <c r="M36" s="11">
        <v>1.1870000000000001</v>
      </c>
    </row>
    <row r="37" spans="1:20" ht="15.75" thickBot="1" x14ac:dyDescent="0.3">
      <c r="A37" s="20"/>
      <c r="B37" s="11">
        <v>0.46899999999999997</v>
      </c>
      <c r="C37" s="11">
        <v>0.59</v>
      </c>
      <c r="D37" s="11">
        <v>3.7010000000000001</v>
      </c>
      <c r="E37" s="11">
        <v>3.0070000000000001</v>
      </c>
      <c r="F37" s="11">
        <v>3.7010000000000001</v>
      </c>
      <c r="G37" s="11">
        <v>2.0510000000000002</v>
      </c>
      <c r="H37" s="11">
        <v>1.65</v>
      </c>
      <c r="I37" s="11">
        <v>1.847</v>
      </c>
      <c r="J37" s="11">
        <v>78.314999999999998</v>
      </c>
      <c r="K37" s="11">
        <v>0.183</v>
      </c>
      <c r="L37" s="11">
        <v>3.0139999999999998</v>
      </c>
      <c r="M37" s="11">
        <v>1.2310000000000001</v>
      </c>
    </row>
    <row r="42" spans="1:20" x14ac:dyDescent="0.25">
      <c r="A42" s="17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20" x14ac:dyDescent="0.25">
      <c r="A43" s="17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20" x14ac:dyDescent="0.25">
      <c r="A44" s="17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20" x14ac:dyDescent="0.25">
      <c r="A45" s="17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20" x14ac:dyDescent="0.2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</sheetData>
  <mergeCells count="7">
    <mergeCell ref="A26:A29"/>
    <mergeCell ref="A30:A33"/>
    <mergeCell ref="A34:A37"/>
    <mergeCell ref="B1:M1"/>
    <mergeCell ref="A14:A17"/>
    <mergeCell ref="A18:A21"/>
    <mergeCell ref="A22:A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F09CB-0C27-4819-8908-F9D3575E3F60}">
  <dimension ref="A1:AA46"/>
  <sheetViews>
    <sheetView workbookViewId="0">
      <selection activeCell="R31" sqref="R31"/>
    </sheetView>
  </sheetViews>
  <sheetFormatPr defaultRowHeight="15" x14ac:dyDescent="0.25"/>
  <cols>
    <col min="8" max="8" width="10.140625" bestFit="1" customWidth="1"/>
    <col min="13" max="13" width="10.140625" bestFit="1" customWidth="1"/>
  </cols>
  <sheetData>
    <row r="1" spans="1:27" ht="15.75" thickBot="1" x14ac:dyDescent="0.3">
      <c r="A1" s="2" t="s">
        <v>0</v>
      </c>
      <c r="B1" s="21" t="s">
        <v>1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3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5" t="s">
        <v>15</v>
      </c>
      <c r="P2" s="11" t="s">
        <v>16</v>
      </c>
    </row>
    <row r="3" spans="1:27" x14ac:dyDescent="0.25">
      <c r="A3" s="12">
        <v>1</v>
      </c>
      <c r="B3" s="7">
        <f>AVERAGE(B14:B17)</f>
        <v>1.1657500000000001</v>
      </c>
      <c r="C3" s="7">
        <f t="shared" ref="C3:M3" si="0">AVERAGE(C14:C17)</f>
        <v>1.4907499999999998</v>
      </c>
      <c r="D3" s="7">
        <f t="shared" si="0"/>
        <v>8.4930000000000003</v>
      </c>
      <c r="E3" s="7">
        <f t="shared" si="0"/>
        <v>6.6902499999999998</v>
      </c>
      <c r="F3" s="7">
        <f t="shared" si="0"/>
        <v>8.3759999999999994</v>
      </c>
      <c r="G3" s="7">
        <f t="shared" si="0"/>
        <v>5.1197499999999998</v>
      </c>
      <c r="H3" s="7">
        <f t="shared" si="0"/>
        <v>3.3732500000000005</v>
      </c>
      <c r="I3" s="7">
        <f t="shared" si="0"/>
        <v>4.8017500000000002</v>
      </c>
      <c r="J3" s="7">
        <f t="shared" si="0"/>
        <v>113.86574999999999</v>
      </c>
      <c r="K3" s="7">
        <f t="shared" si="0"/>
        <v>0.60175000000000001</v>
      </c>
      <c r="L3" s="7">
        <f t="shared" si="0"/>
        <v>3.9577499999999999</v>
      </c>
      <c r="M3" s="7">
        <f t="shared" si="0"/>
        <v>1.29525</v>
      </c>
      <c r="O3" s="15" t="s">
        <v>17</v>
      </c>
      <c r="P3" s="11" t="s">
        <v>18</v>
      </c>
    </row>
    <row r="4" spans="1:27" x14ac:dyDescent="0.25">
      <c r="A4" s="13">
        <v>2</v>
      </c>
      <c r="B4" s="7">
        <f>AVERAGE(B18:B21)</f>
        <v>1.2557499999999999</v>
      </c>
      <c r="C4" s="7">
        <f t="shared" ref="C4:M4" si="1">AVERAGE(C18:C21)</f>
        <v>1.5720000000000003</v>
      </c>
      <c r="D4" s="7">
        <f t="shared" si="1"/>
        <v>10.886999999999999</v>
      </c>
      <c r="E4" s="7">
        <f t="shared" si="1"/>
        <v>7.42075</v>
      </c>
      <c r="F4" s="7">
        <f t="shared" si="1"/>
        <v>10.798499999999999</v>
      </c>
      <c r="G4" s="7">
        <f t="shared" si="1"/>
        <v>7.1835000000000004</v>
      </c>
      <c r="H4" s="7">
        <f t="shared" si="1"/>
        <v>3.7035</v>
      </c>
      <c r="I4" s="7">
        <f t="shared" si="1"/>
        <v>5.64025</v>
      </c>
      <c r="J4" s="7">
        <f t="shared" si="1"/>
        <v>164.17250000000001</v>
      </c>
      <c r="K4" s="7">
        <f t="shared" si="1"/>
        <v>0.77400000000000002</v>
      </c>
      <c r="L4" s="7">
        <f t="shared" si="1"/>
        <v>4.8622500000000004</v>
      </c>
      <c r="M4" s="7">
        <f t="shared" si="1"/>
        <v>1.4575</v>
      </c>
      <c r="O4" s="15" t="s">
        <v>19</v>
      </c>
      <c r="P4" s="11" t="s">
        <v>20</v>
      </c>
    </row>
    <row r="5" spans="1:27" x14ac:dyDescent="0.25">
      <c r="A5" s="13">
        <v>3</v>
      </c>
      <c r="B5" s="7">
        <f>AVERAGE(B22:B25)</f>
        <v>1.3187500000000001</v>
      </c>
      <c r="C5" s="7">
        <f t="shared" ref="C5:M5" si="2">AVERAGE(C22:C25)</f>
        <v>1.6792500000000001</v>
      </c>
      <c r="D5" s="7">
        <f t="shared" si="2"/>
        <v>9.1624999999999996</v>
      </c>
      <c r="E5" s="7">
        <f t="shared" si="2"/>
        <v>7.3122500000000006</v>
      </c>
      <c r="F5" s="7">
        <f t="shared" si="2"/>
        <v>8.6842500000000005</v>
      </c>
      <c r="G5" s="7">
        <f t="shared" si="2"/>
        <v>5.4485000000000001</v>
      </c>
      <c r="H5" s="7">
        <f t="shared" si="2"/>
        <v>3.7142499999999998</v>
      </c>
      <c r="I5" s="7">
        <f t="shared" si="2"/>
        <v>5.4802499999999998</v>
      </c>
      <c r="J5" s="7">
        <f t="shared" si="2"/>
        <v>134.02224999999999</v>
      </c>
      <c r="K5" s="7">
        <f t="shared" si="2"/>
        <v>0.83899999999999997</v>
      </c>
      <c r="L5" s="7">
        <f t="shared" si="2"/>
        <v>3.8377500000000002</v>
      </c>
      <c r="M5" s="7">
        <f t="shared" si="2"/>
        <v>1.2825</v>
      </c>
      <c r="O5" s="15" t="s">
        <v>21</v>
      </c>
      <c r="P5" s="11" t="s">
        <v>22</v>
      </c>
    </row>
    <row r="6" spans="1:27" x14ac:dyDescent="0.25">
      <c r="A6" s="13">
        <v>4</v>
      </c>
      <c r="B6" s="7">
        <f>AVERAGE(B26:B29)</f>
        <v>1.365</v>
      </c>
      <c r="C6" s="7">
        <f t="shared" ref="C6:M6" si="3">AVERAGE(C26:C29)</f>
        <v>1.7422500000000001</v>
      </c>
      <c r="D6" s="7">
        <f t="shared" si="3"/>
        <v>9.8909999999999982</v>
      </c>
      <c r="E6" s="7">
        <f t="shared" si="3"/>
        <v>7.7484999999999999</v>
      </c>
      <c r="F6" s="7">
        <f t="shared" si="3"/>
        <v>9.4639999999999986</v>
      </c>
      <c r="G6" s="7">
        <f t="shared" si="3"/>
        <v>5.4722500000000007</v>
      </c>
      <c r="H6" s="7">
        <f t="shared" si="3"/>
        <v>4.4187500000000002</v>
      </c>
      <c r="I6" s="7">
        <f t="shared" si="3"/>
        <v>5.8125</v>
      </c>
      <c r="J6" s="7">
        <f t="shared" si="3"/>
        <v>134.79825</v>
      </c>
      <c r="K6" s="7">
        <f t="shared" si="3"/>
        <v>0.67974999999999997</v>
      </c>
      <c r="L6" s="7">
        <f t="shared" si="3"/>
        <v>4.383</v>
      </c>
      <c r="M6" s="7">
        <f t="shared" si="3"/>
        <v>1.30925</v>
      </c>
      <c r="O6" s="15" t="s">
        <v>23</v>
      </c>
      <c r="P6" s="11" t="s">
        <v>24</v>
      </c>
    </row>
    <row r="7" spans="1:27" x14ac:dyDescent="0.25">
      <c r="A7" s="13">
        <v>5</v>
      </c>
      <c r="B7" s="8">
        <f>AVERAGE(B30:B33)</f>
        <v>1.4100000000000001</v>
      </c>
      <c r="C7" s="8">
        <f t="shared" ref="C7:M7" si="4">AVERAGE(C30:C33)</f>
        <v>1.7434999999999998</v>
      </c>
      <c r="D7" s="8">
        <f t="shared" si="4"/>
        <v>9.4747500000000002</v>
      </c>
      <c r="E7" s="8">
        <f t="shared" si="4"/>
        <v>7.4749999999999996</v>
      </c>
      <c r="F7" s="8">
        <f t="shared" si="4"/>
        <v>8.9492499999999993</v>
      </c>
      <c r="G7" s="8">
        <f t="shared" si="4"/>
        <v>5.6020000000000003</v>
      </c>
      <c r="H7" s="8">
        <f t="shared" si="4"/>
        <v>3.8727499999999999</v>
      </c>
      <c r="I7" s="8">
        <f t="shared" si="4"/>
        <v>6.09</v>
      </c>
      <c r="J7" s="8">
        <f t="shared" si="4"/>
        <v>141.17675</v>
      </c>
      <c r="K7" s="8">
        <f t="shared" si="4"/>
        <v>0.74949999999999994</v>
      </c>
      <c r="L7" s="8">
        <f t="shared" si="4"/>
        <v>4.4087500000000004</v>
      </c>
      <c r="M7" s="8">
        <f t="shared" si="4"/>
        <v>1.3494999999999999</v>
      </c>
      <c r="O7" s="15" t="s">
        <v>25</v>
      </c>
      <c r="P7" s="11" t="s">
        <v>26</v>
      </c>
    </row>
    <row r="8" spans="1:27" ht="15.75" thickBot="1" x14ac:dyDescent="0.3">
      <c r="A8" s="13">
        <v>6</v>
      </c>
      <c r="B8" s="8">
        <f>AVERAGE(B34:B37)</f>
        <v>1.2075</v>
      </c>
      <c r="C8" s="8">
        <f t="shared" ref="C8:M8" si="5">AVERAGE(C34:C37)</f>
        <v>1.58175</v>
      </c>
      <c r="D8" s="8">
        <f t="shared" si="5"/>
        <v>12.530249999999999</v>
      </c>
      <c r="E8" s="8">
        <f t="shared" si="5"/>
        <v>7.6890000000000001</v>
      </c>
      <c r="F8" s="8">
        <f t="shared" si="5"/>
        <v>11.972000000000001</v>
      </c>
      <c r="G8" s="8">
        <f t="shared" si="5"/>
        <v>8.9502500000000005</v>
      </c>
      <c r="H8" s="8">
        <f t="shared" si="5"/>
        <v>3.5802499999999999</v>
      </c>
      <c r="I8" s="8">
        <f t="shared" si="5"/>
        <v>5.6434999999999995</v>
      </c>
      <c r="J8" s="8">
        <f t="shared" si="5"/>
        <v>145.90724999999998</v>
      </c>
      <c r="K8" s="8">
        <f t="shared" si="5"/>
        <v>0.88300000000000012</v>
      </c>
      <c r="L8" s="8">
        <f t="shared" si="5"/>
        <v>4.9499999999999993</v>
      </c>
      <c r="M8" s="8">
        <f t="shared" si="5"/>
        <v>1.6127499999999999</v>
      </c>
      <c r="O8" s="15" t="s">
        <v>27</v>
      </c>
      <c r="P8" s="11" t="s">
        <v>28</v>
      </c>
    </row>
    <row r="9" spans="1:27" ht="15.75" thickBot="1" x14ac:dyDescent="0.3">
      <c r="A9" s="6" t="s">
        <v>33</v>
      </c>
      <c r="B9" s="14">
        <f>AVERAGE(B14:B37)</f>
        <v>1.2871250000000001</v>
      </c>
      <c r="C9" s="14">
        <f t="shared" ref="C9:M9" si="6">AVERAGE(C14:C37)</f>
        <v>1.6349166666666666</v>
      </c>
      <c r="D9" s="14">
        <f t="shared" si="6"/>
        <v>10.073083333333331</v>
      </c>
      <c r="E9" s="14">
        <f t="shared" si="6"/>
        <v>7.3892916666666659</v>
      </c>
      <c r="F9" s="14">
        <f t="shared" si="6"/>
        <v>9.7073333333333327</v>
      </c>
      <c r="G9" s="14">
        <f t="shared" si="6"/>
        <v>6.2960416666666648</v>
      </c>
      <c r="H9" s="14">
        <f t="shared" si="6"/>
        <v>3.7771249999999994</v>
      </c>
      <c r="I9" s="14">
        <f t="shared" si="6"/>
        <v>5.5780416666666648</v>
      </c>
      <c r="J9" s="14">
        <f t="shared" si="6"/>
        <v>138.99045833333335</v>
      </c>
      <c r="K9" s="14">
        <f t="shared" si="6"/>
        <v>0.75449999999999984</v>
      </c>
      <c r="L9" s="14">
        <f t="shared" si="6"/>
        <v>4.399916666666666</v>
      </c>
      <c r="M9" s="14">
        <f t="shared" si="6"/>
        <v>1.3844583333333331</v>
      </c>
      <c r="O9" s="15" t="s">
        <v>29</v>
      </c>
      <c r="P9" s="11" t="s">
        <v>30</v>
      </c>
    </row>
    <row r="10" spans="1:27" x14ac:dyDescent="0.25">
      <c r="A10" s="9" t="s">
        <v>35</v>
      </c>
      <c r="B10" s="10">
        <f>STDEV(B14:B37)</f>
        <v>0.62854125889271195</v>
      </c>
      <c r="C10" s="10">
        <f t="shared" ref="C10:M10" si="7">STDEV(C14:C37)</f>
        <v>0.70950931707377385</v>
      </c>
      <c r="D10" s="10">
        <f t="shared" si="7"/>
        <v>3.2332004189773622</v>
      </c>
      <c r="E10" s="10">
        <f t="shared" si="7"/>
        <v>2.3382924925674082</v>
      </c>
      <c r="F10" s="10">
        <f t="shared" si="7"/>
        <v>3.2485136222006576</v>
      </c>
      <c r="G10" s="10">
        <f t="shared" si="7"/>
        <v>2.6390471679585739</v>
      </c>
      <c r="H10" s="10">
        <f t="shared" si="7"/>
        <v>1.0883963597281869</v>
      </c>
      <c r="I10" s="10">
        <f t="shared" si="7"/>
        <v>2.1867427132245343</v>
      </c>
      <c r="J10" s="10">
        <f t="shared" si="7"/>
        <v>38.20120959726065</v>
      </c>
      <c r="K10" s="10">
        <f t="shared" si="7"/>
        <v>0.34131128212285622</v>
      </c>
      <c r="L10" s="10">
        <f t="shared" si="7"/>
        <v>1.7748665085544904</v>
      </c>
      <c r="M10" s="10">
        <f t="shared" si="7"/>
        <v>0.21037254308501921</v>
      </c>
      <c r="O10" s="15" t="s">
        <v>31</v>
      </c>
      <c r="P10" s="11" t="s">
        <v>32</v>
      </c>
    </row>
    <row r="11" spans="1:27" x14ac:dyDescent="0.25">
      <c r="A11" t="s">
        <v>37</v>
      </c>
      <c r="B11">
        <f>B10/B9</f>
        <v>0.48832961747515735</v>
      </c>
      <c r="C11">
        <f t="shared" ref="C11:M11" si="8">C10/C9</f>
        <v>0.43397277154214214</v>
      </c>
      <c r="D11">
        <f t="shared" si="8"/>
        <v>0.32097425505040955</v>
      </c>
      <c r="E11">
        <f t="shared" si="8"/>
        <v>0.31644338835825381</v>
      </c>
      <c r="F11">
        <f t="shared" si="8"/>
        <v>0.3346453151089202</v>
      </c>
      <c r="G11">
        <f t="shared" si="8"/>
        <v>0.41915973681218882</v>
      </c>
      <c r="H11">
        <f t="shared" si="8"/>
        <v>0.28815471019047217</v>
      </c>
      <c r="I11">
        <f t="shared" si="8"/>
        <v>0.39202695926280012</v>
      </c>
      <c r="J11">
        <f t="shared" si="8"/>
        <v>0.27484771296778332</v>
      </c>
      <c r="K11">
        <f t="shared" si="8"/>
        <v>0.45236750447031981</v>
      </c>
      <c r="L11">
        <f t="shared" si="8"/>
        <v>0.40338639183798725</v>
      </c>
      <c r="M11">
        <f t="shared" si="8"/>
        <v>0.15195296096669761</v>
      </c>
      <c r="O11" s="15" t="s">
        <v>12</v>
      </c>
      <c r="P11" s="11" t="s">
        <v>34</v>
      </c>
    </row>
    <row r="12" spans="1:27" ht="15.75" thickBot="1" x14ac:dyDescent="0.3">
      <c r="O12" s="15" t="s">
        <v>13</v>
      </c>
      <c r="P12" s="11" t="s">
        <v>36</v>
      </c>
    </row>
    <row r="13" spans="1:27" ht="15.75" thickBot="1" x14ac:dyDescent="0.3">
      <c r="A13" s="1" t="s">
        <v>2</v>
      </c>
      <c r="B13" s="16" t="s">
        <v>3</v>
      </c>
      <c r="C13" s="4" t="s">
        <v>4</v>
      </c>
      <c r="D13" s="4" t="s">
        <v>5</v>
      </c>
      <c r="E13" s="4" t="s">
        <v>6</v>
      </c>
      <c r="F13" s="4" t="s">
        <v>7</v>
      </c>
      <c r="G13" s="4" t="s">
        <v>8</v>
      </c>
      <c r="H13" s="4" t="s">
        <v>9</v>
      </c>
      <c r="I13" s="4" t="s">
        <v>10</v>
      </c>
      <c r="J13" s="4" t="s">
        <v>11</v>
      </c>
      <c r="K13" s="4" t="s">
        <v>12</v>
      </c>
      <c r="L13" s="4" t="s">
        <v>13</v>
      </c>
      <c r="M13" s="5" t="s">
        <v>14</v>
      </c>
      <c r="O13" s="15" t="s">
        <v>38</v>
      </c>
      <c r="P13" s="11" t="s">
        <v>39</v>
      </c>
    </row>
    <row r="14" spans="1:27" x14ac:dyDescent="0.25">
      <c r="A14" s="18" t="s">
        <v>42</v>
      </c>
      <c r="B14" s="11">
        <v>1.6619999999999999</v>
      </c>
      <c r="C14" s="11">
        <v>2.1749999999999998</v>
      </c>
      <c r="D14" s="11">
        <v>11.275</v>
      </c>
      <c r="E14" s="11">
        <v>9.52</v>
      </c>
      <c r="F14" s="11">
        <v>11.275</v>
      </c>
      <c r="G14" s="11">
        <v>6.3129999999999997</v>
      </c>
      <c r="H14" s="11">
        <v>4.9610000000000003</v>
      </c>
      <c r="I14" s="11">
        <v>6.2789999999999999</v>
      </c>
      <c r="J14" s="11">
        <v>102.41</v>
      </c>
      <c r="K14" s="11">
        <v>0.36499999999999999</v>
      </c>
      <c r="L14" s="11">
        <v>3.0760000000000001</v>
      </c>
      <c r="M14" s="11">
        <v>1.1839999999999999</v>
      </c>
      <c r="O14" s="15" t="s">
        <v>14</v>
      </c>
      <c r="P14" s="11" t="s">
        <v>40</v>
      </c>
    </row>
    <row r="15" spans="1:27" x14ac:dyDescent="0.25">
      <c r="A15" s="19"/>
      <c r="B15" s="11">
        <v>0.70899999999999996</v>
      </c>
      <c r="C15" s="11">
        <v>0.97799999999999998</v>
      </c>
      <c r="D15" s="11">
        <v>8.0830000000000002</v>
      </c>
      <c r="E15" s="11">
        <v>5.36</v>
      </c>
      <c r="F15" s="11">
        <v>8.0830000000000002</v>
      </c>
      <c r="G15" s="11">
        <v>5.5679999999999996</v>
      </c>
      <c r="H15" s="11">
        <v>2.516</v>
      </c>
      <c r="I15" s="11">
        <v>3.976</v>
      </c>
      <c r="J15" s="11">
        <v>157.44200000000001</v>
      </c>
      <c r="K15" s="11">
        <v>1.0860000000000001</v>
      </c>
      <c r="L15" s="11">
        <v>6.4710000000000001</v>
      </c>
      <c r="M15" s="11">
        <v>1.508</v>
      </c>
      <c r="O15" s="15" t="s">
        <v>41</v>
      </c>
    </row>
    <row r="16" spans="1:27" x14ac:dyDescent="0.25">
      <c r="A16" s="19"/>
      <c r="B16" s="11">
        <v>1.7569999999999999</v>
      </c>
      <c r="C16" s="11">
        <v>2.0960000000000001</v>
      </c>
      <c r="D16" s="11">
        <v>9.9649999999999999</v>
      </c>
      <c r="E16" s="11">
        <v>8.2509999999999994</v>
      </c>
      <c r="F16" s="11">
        <v>9.5879999999999992</v>
      </c>
      <c r="G16" s="11">
        <v>6.2229999999999999</v>
      </c>
      <c r="H16" s="11">
        <v>3.742</v>
      </c>
      <c r="I16" s="11">
        <v>6.702</v>
      </c>
      <c r="J16" s="11">
        <v>109.164</v>
      </c>
      <c r="K16" s="11">
        <v>0.376</v>
      </c>
      <c r="L16" s="11">
        <v>2.2240000000000002</v>
      </c>
      <c r="M16" s="11">
        <v>1.208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0" ht="15.75" thickBot="1" x14ac:dyDescent="0.3">
      <c r="A17" s="20"/>
      <c r="B17" s="11">
        <v>0.53500000000000003</v>
      </c>
      <c r="C17" s="11">
        <v>0.71399999999999997</v>
      </c>
      <c r="D17" s="11">
        <v>4.649</v>
      </c>
      <c r="E17" s="11">
        <v>3.63</v>
      </c>
      <c r="F17" s="11">
        <v>4.5579999999999998</v>
      </c>
      <c r="G17" s="11">
        <v>2.375</v>
      </c>
      <c r="H17" s="11">
        <v>2.274</v>
      </c>
      <c r="I17" s="11">
        <v>2.25</v>
      </c>
      <c r="J17" s="11">
        <v>86.447000000000003</v>
      </c>
      <c r="K17" s="11">
        <v>0.57999999999999996</v>
      </c>
      <c r="L17" s="11">
        <v>4.0599999999999996</v>
      </c>
      <c r="M17" s="11">
        <v>1.2809999999999999</v>
      </c>
      <c r="O17" s="11" t="s">
        <v>44</v>
      </c>
    </row>
    <row r="18" spans="1:20" x14ac:dyDescent="0.25">
      <c r="A18" s="18" t="s">
        <v>47</v>
      </c>
      <c r="B18" s="11">
        <v>1.6930000000000001</v>
      </c>
      <c r="C18" s="11">
        <v>2.0609999999999999</v>
      </c>
      <c r="D18" s="11">
        <v>14.971</v>
      </c>
      <c r="E18" s="11">
        <v>9.1549999999999994</v>
      </c>
      <c r="F18" s="11">
        <v>14.775</v>
      </c>
      <c r="G18" s="11">
        <v>10.643000000000001</v>
      </c>
      <c r="H18" s="11">
        <v>4.327</v>
      </c>
      <c r="I18" s="11">
        <v>7.0869999999999997</v>
      </c>
      <c r="J18" s="11">
        <v>139.703</v>
      </c>
      <c r="K18" s="11">
        <v>0.84499999999999997</v>
      </c>
      <c r="L18" s="11">
        <v>4.2969999999999997</v>
      </c>
      <c r="M18" s="11">
        <v>1.635</v>
      </c>
      <c r="O18" s="11" t="s">
        <v>45</v>
      </c>
    </row>
    <row r="19" spans="1:20" x14ac:dyDescent="0.25">
      <c r="A19" s="19"/>
      <c r="B19" s="11">
        <v>0.77500000000000002</v>
      </c>
      <c r="C19" s="11">
        <v>1.0860000000000001</v>
      </c>
      <c r="D19" s="11">
        <v>11.904999999999999</v>
      </c>
      <c r="E19" s="11">
        <v>6.992</v>
      </c>
      <c r="F19" s="11">
        <v>11.904999999999999</v>
      </c>
      <c r="G19" s="11">
        <v>8.6880000000000006</v>
      </c>
      <c r="H19" s="11">
        <v>3.218</v>
      </c>
      <c r="I19" s="11">
        <v>6.08</v>
      </c>
      <c r="J19" s="11">
        <v>288.142</v>
      </c>
      <c r="K19" s="11">
        <v>1.0920000000000001</v>
      </c>
      <c r="L19" s="11">
        <v>7.8520000000000003</v>
      </c>
      <c r="M19" s="11">
        <v>1.7030000000000001</v>
      </c>
      <c r="O19" s="11" t="s">
        <v>46</v>
      </c>
    </row>
    <row r="20" spans="1:20" x14ac:dyDescent="0.25">
      <c r="A20" s="19"/>
      <c r="B20" s="11">
        <v>1.976</v>
      </c>
      <c r="C20" s="11">
        <v>2.3610000000000002</v>
      </c>
      <c r="D20" s="11">
        <v>10.464</v>
      </c>
      <c r="E20" s="11">
        <v>8.7430000000000003</v>
      </c>
      <c r="F20" s="11">
        <v>10.305999999999999</v>
      </c>
      <c r="G20" s="11">
        <v>6.4859999999999998</v>
      </c>
      <c r="H20" s="11">
        <v>3.9780000000000002</v>
      </c>
      <c r="I20" s="11">
        <v>6.6890000000000001</v>
      </c>
      <c r="J20" s="11">
        <v>114.351</v>
      </c>
      <c r="K20" s="11">
        <v>0.54200000000000004</v>
      </c>
      <c r="L20" s="11">
        <v>2.5329999999999999</v>
      </c>
      <c r="M20" s="11">
        <v>1.1970000000000001</v>
      </c>
      <c r="P20" s="11" t="s">
        <v>15</v>
      </c>
      <c r="Q20" s="11"/>
      <c r="R20" s="11"/>
      <c r="S20" s="11"/>
      <c r="T20" s="11"/>
    </row>
    <row r="21" spans="1:20" ht="15.75" thickBot="1" x14ac:dyDescent="0.3">
      <c r="A21" s="20"/>
      <c r="B21" s="11">
        <v>0.57899999999999996</v>
      </c>
      <c r="C21" s="11">
        <v>0.78</v>
      </c>
      <c r="D21" s="11">
        <v>6.2080000000000002</v>
      </c>
      <c r="E21" s="11">
        <v>4.7930000000000001</v>
      </c>
      <c r="F21" s="11">
        <v>6.2080000000000002</v>
      </c>
      <c r="G21" s="11">
        <v>2.9169999999999998</v>
      </c>
      <c r="H21" s="11">
        <v>3.2909999999999999</v>
      </c>
      <c r="I21" s="11">
        <v>2.7050000000000001</v>
      </c>
      <c r="J21" s="11">
        <v>114.494</v>
      </c>
      <c r="K21" s="11">
        <v>0.61699999999999999</v>
      </c>
      <c r="L21" s="11">
        <v>4.7670000000000003</v>
      </c>
      <c r="M21" s="11">
        <v>1.2949999999999999</v>
      </c>
      <c r="P21" s="11" t="s">
        <v>17</v>
      </c>
      <c r="Q21" s="11"/>
      <c r="R21" s="11"/>
      <c r="S21" s="11"/>
      <c r="T21" s="11"/>
    </row>
    <row r="22" spans="1:20" x14ac:dyDescent="0.25">
      <c r="A22" s="18" t="s">
        <v>48</v>
      </c>
      <c r="B22" s="11">
        <v>1.35</v>
      </c>
      <c r="C22" s="11">
        <v>1.7629999999999999</v>
      </c>
      <c r="D22" s="11">
        <v>9.9350000000000005</v>
      </c>
      <c r="E22" s="11">
        <v>7.782</v>
      </c>
      <c r="F22" s="11">
        <v>9.3000000000000007</v>
      </c>
      <c r="G22" s="11">
        <v>6.226</v>
      </c>
      <c r="H22" s="11">
        <v>3.71</v>
      </c>
      <c r="I22" s="11">
        <v>5.6340000000000003</v>
      </c>
      <c r="J22" s="11">
        <v>111.133</v>
      </c>
      <c r="K22" s="11">
        <v>1.052</v>
      </c>
      <c r="L22" s="11">
        <v>3.8730000000000002</v>
      </c>
      <c r="M22" s="11">
        <v>1.2769999999999999</v>
      </c>
      <c r="P22" s="11" t="s">
        <v>19</v>
      </c>
      <c r="Q22" s="11"/>
      <c r="R22" s="11"/>
      <c r="S22" s="11"/>
      <c r="T22" s="11"/>
    </row>
    <row r="23" spans="1:20" x14ac:dyDescent="0.25">
      <c r="A23" s="19"/>
      <c r="B23" s="11">
        <v>0.80100000000000005</v>
      </c>
      <c r="C23" s="11">
        <v>1.0669999999999999</v>
      </c>
      <c r="D23" s="11">
        <v>6.8949999999999996</v>
      </c>
      <c r="E23" s="11">
        <v>5.0659999999999998</v>
      </c>
      <c r="F23" s="11">
        <v>6.8949999999999996</v>
      </c>
      <c r="G23" s="11">
        <v>4.2859999999999996</v>
      </c>
      <c r="H23" s="11">
        <v>2.609</v>
      </c>
      <c r="I23" s="11">
        <v>3.6739999999999999</v>
      </c>
      <c r="J23" s="11">
        <v>148.04499999999999</v>
      </c>
      <c r="K23" s="11">
        <v>1.016</v>
      </c>
      <c r="L23" s="11">
        <v>4.4859999999999998</v>
      </c>
      <c r="M23" s="11">
        <v>1.361</v>
      </c>
      <c r="P23" s="11" t="s">
        <v>21</v>
      </c>
      <c r="Q23" s="11"/>
      <c r="R23" s="11"/>
      <c r="S23" s="11"/>
      <c r="T23" s="11"/>
    </row>
    <row r="24" spans="1:20" x14ac:dyDescent="0.25">
      <c r="A24" s="19"/>
      <c r="B24" s="11">
        <v>2.2360000000000002</v>
      </c>
      <c r="C24" s="11">
        <v>2.698</v>
      </c>
      <c r="D24" s="11">
        <v>11.509</v>
      </c>
      <c r="E24" s="11">
        <v>10.404999999999999</v>
      </c>
      <c r="F24" s="11">
        <v>11.509</v>
      </c>
      <c r="G24" s="11">
        <v>6.3019999999999996</v>
      </c>
      <c r="H24" s="11">
        <v>5.2069999999999999</v>
      </c>
      <c r="I24" s="11">
        <v>8.57</v>
      </c>
      <c r="J24" s="11">
        <v>136.13900000000001</v>
      </c>
      <c r="K24" s="11">
        <v>0.47299999999999998</v>
      </c>
      <c r="L24" s="11">
        <v>2.278</v>
      </c>
      <c r="M24" s="11">
        <v>1.1060000000000001</v>
      </c>
      <c r="P24" s="11" t="s">
        <v>23</v>
      </c>
      <c r="Q24" s="11"/>
      <c r="R24" s="11"/>
      <c r="S24" s="11"/>
      <c r="T24" s="11"/>
    </row>
    <row r="25" spans="1:20" ht="15.75" thickBot="1" x14ac:dyDescent="0.3">
      <c r="A25" s="20"/>
      <c r="B25" s="11">
        <v>0.88800000000000001</v>
      </c>
      <c r="C25" s="11">
        <v>1.1890000000000001</v>
      </c>
      <c r="D25" s="11">
        <v>8.3109999999999999</v>
      </c>
      <c r="E25" s="11">
        <v>5.9960000000000004</v>
      </c>
      <c r="F25" s="11">
        <v>7.0330000000000004</v>
      </c>
      <c r="G25" s="11">
        <v>4.9800000000000004</v>
      </c>
      <c r="H25" s="11">
        <v>3.331</v>
      </c>
      <c r="I25" s="11">
        <v>4.0430000000000001</v>
      </c>
      <c r="J25" s="11">
        <v>140.77199999999999</v>
      </c>
      <c r="K25" s="11">
        <v>0.81499999999999995</v>
      </c>
      <c r="L25" s="11">
        <v>4.7140000000000004</v>
      </c>
      <c r="M25" s="11">
        <v>1.3859999999999999</v>
      </c>
      <c r="P25" s="11" t="s">
        <v>25</v>
      </c>
      <c r="Q25" s="11"/>
      <c r="R25" s="11"/>
      <c r="S25" s="11"/>
      <c r="T25" s="11"/>
    </row>
    <row r="26" spans="1:20" x14ac:dyDescent="0.25">
      <c r="A26" s="18" t="s">
        <v>49</v>
      </c>
      <c r="B26" s="11">
        <v>1.657</v>
      </c>
      <c r="C26" s="11">
        <v>2.0339999999999998</v>
      </c>
      <c r="D26" s="11">
        <v>9.3480000000000008</v>
      </c>
      <c r="E26" s="11">
        <v>8.65</v>
      </c>
      <c r="F26" s="11">
        <v>8.8849999999999998</v>
      </c>
      <c r="G26" s="11">
        <v>5.1210000000000004</v>
      </c>
      <c r="H26" s="11">
        <v>4.2270000000000003</v>
      </c>
      <c r="I26" s="11">
        <v>6.508</v>
      </c>
      <c r="J26" s="11">
        <v>114.48099999999999</v>
      </c>
      <c r="K26" s="11">
        <v>0.44</v>
      </c>
      <c r="L26" s="11">
        <v>2.42</v>
      </c>
      <c r="M26" s="11">
        <v>1.081</v>
      </c>
      <c r="P26" s="11" t="s">
        <v>27</v>
      </c>
      <c r="Q26" s="11"/>
      <c r="R26" s="11"/>
      <c r="S26" s="11"/>
      <c r="T26" s="11"/>
    </row>
    <row r="27" spans="1:20" x14ac:dyDescent="0.25">
      <c r="A27" s="19"/>
      <c r="B27" s="11">
        <v>0.96799999999999997</v>
      </c>
      <c r="C27" s="11">
        <v>1.3959999999999999</v>
      </c>
      <c r="D27" s="11">
        <v>10.308</v>
      </c>
      <c r="E27" s="11">
        <v>6.8559999999999999</v>
      </c>
      <c r="F27" s="11">
        <v>10.177</v>
      </c>
      <c r="G27" s="11">
        <v>5.2290000000000001</v>
      </c>
      <c r="H27" s="11">
        <v>5.0789999999999997</v>
      </c>
      <c r="I27" s="11">
        <v>4.9960000000000004</v>
      </c>
      <c r="J27" s="11">
        <v>179.69300000000001</v>
      </c>
      <c r="K27" s="11">
        <v>0.74199999999999999</v>
      </c>
      <c r="L27" s="11">
        <v>5.8520000000000003</v>
      </c>
      <c r="M27" s="11">
        <v>1.5029999999999999</v>
      </c>
      <c r="P27" s="11"/>
      <c r="Q27" s="11"/>
      <c r="R27" s="11"/>
      <c r="S27" s="11"/>
      <c r="T27" s="11"/>
    </row>
    <row r="28" spans="1:20" x14ac:dyDescent="0.25">
      <c r="A28" s="19"/>
      <c r="B28" s="11">
        <v>2.161</v>
      </c>
      <c r="C28" s="11">
        <v>2.5790000000000002</v>
      </c>
      <c r="D28" s="11">
        <v>11.635</v>
      </c>
      <c r="E28" s="11">
        <v>9.8829999999999991</v>
      </c>
      <c r="F28" s="11">
        <v>11.553000000000001</v>
      </c>
      <c r="G28" s="11">
        <v>5.82</v>
      </c>
      <c r="H28" s="11">
        <v>5.8150000000000004</v>
      </c>
      <c r="I28" s="11">
        <v>8.36</v>
      </c>
      <c r="J28" s="11">
        <v>125.914</v>
      </c>
      <c r="K28" s="11">
        <v>0.122</v>
      </c>
      <c r="L28" s="11">
        <v>2.198</v>
      </c>
      <c r="M28" s="11">
        <v>1.177</v>
      </c>
      <c r="P28" s="11"/>
      <c r="Q28" s="11"/>
      <c r="R28" s="11"/>
      <c r="S28" s="11"/>
      <c r="T28" s="11"/>
    </row>
    <row r="29" spans="1:20" ht="15.75" thickBot="1" x14ac:dyDescent="0.3">
      <c r="A29" s="20"/>
      <c r="B29" s="11">
        <v>0.67400000000000004</v>
      </c>
      <c r="C29" s="11">
        <v>0.96</v>
      </c>
      <c r="D29" s="11">
        <v>8.2729999999999997</v>
      </c>
      <c r="E29" s="11">
        <v>5.6050000000000004</v>
      </c>
      <c r="F29" s="11">
        <v>7.2409999999999997</v>
      </c>
      <c r="G29" s="11">
        <v>5.7190000000000003</v>
      </c>
      <c r="H29" s="11">
        <v>2.5539999999999998</v>
      </c>
      <c r="I29" s="11">
        <v>3.3860000000000001</v>
      </c>
      <c r="J29" s="11">
        <v>119.105</v>
      </c>
      <c r="K29" s="11">
        <v>1.415</v>
      </c>
      <c r="L29" s="11">
        <v>7.0620000000000003</v>
      </c>
      <c r="M29" s="11">
        <v>1.476</v>
      </c>
      <c r="P29" s="11" t="s">
        <v>29</v>
      </c>
      <c r="Q29" s="11"/>
      <c r="R29" s="11"/>
      <c r="S29" s="11"/>
      <c r="T29" s="11"/>
    </row>
    <row r="30" spans="1:20" x14ac:dyDescent="0.25">
      <c r="A30" s="18" t="s">
        <v>50</v>
      </c>
      <c r="B30" s="11">
        <v>2.1920000000000002</v>
      </c>
      <c r="C30" s="11">
        <v>2.5379999999999998</v>
      </c>
      <c r="D30" s="11">
        <v>10.589</v>
      </c>
      <c r="E30" s="11">
        <v>9.5069999999999997</v>
      </c>
      <c r="F30" s="11">
        <v>10.301</v>
      </c>
      <c r="G30" s="11">
        <v>5.7759999999999998</v>
      </c>
      <c r="H30" s="11">
        <v>4.8129999999999997</v>
      </c>
      <c r="I30" s="11">
        <v>8.5329999999999995</v>
      </c>
      <c r="J30" s="11">
        <v>134.215</v>
      </c>
      <c r="K30" s="11">
        <v>0.34699999999999998</v>
      </c>
      <c r="L30" s="11">
        <v>2.0030000000000001</v>
      </c>
      <c r="M30" s="11">
        <v>1.1140000000000001</v>
      </c>
      <c r="P30" s="11" t="s">
        <v>31</v>
      </c>
      <c r="Q30" s="11"/>
      <c r="R30" s="11"/>
      <c r="S30" s="11"/>
      <c r="T30" s="11"/>
    </row>
    <row r="31" spans="1:20" x14ac:dyDescent="0.25">
      <c r="A31" s="19"/>
      <c r="B31" s="11">
        <v>0.57499999999999996</v>
      </c>
      <c r="C31" s="11">
        <v>0.77800000000000002</v>
      </c>
      <c r="D31" s="11">
        <v>7.08</v>
      </c>
      <c r="E31" s="11">
        <v>4.835</v>
      </c>
      <c r="F31" s="11">
        <v>6.3419999999999996</v>
      </c>
      <c r="G31" s="11">
        <v>5.1749999999999998</v>
      </c>
      <c r="H31" s="11">
        <v>1.905</v>
      </c>
      <c r="I31" s="11">
        <v>3.2290000000000001</v>
      </c>
      <c r="J31" s="11">
        <v>144.40199999999999</v>
      </c>
      <c r="K31" s="11">
        <v>1.3819999999999999</v>
      </c>
      <c r="L31" s="11">
        <v>6.835</v>
      </c>
      <c r="M31" s="11">
        <v>1.464</v>
      </c>
      <c r="P31" s="11" t="s">
        <v>12</v>
      </c>
      <c r="Q31" s="11"/>
      <c r="R31" s="11"/>
      <c r="S31" s="11"/>
      <c r="T31" s="11"/>
    </row>
    <row r="32" spans="1:20" x14ac:dyDescent="0.25">
      <c r="A32" s="19"/>
      <c r="B32" s="11">
        <v>2.181</v>
      </c>
      <c r="C32" s="11">
        <v>2.6560000000000001</v>
      </c>
      <c r="D32" s="11">
        <v>12.147</v>
      </c>
      <c r="E32" s="11">
        <v>10.782</v>
      </c>
      <c r="F32" s="11">
        <v>11.647</v>
      </c>
      <c r="G32" s="11">
        <v>7.2939999999999996</v>
      </c>
      <c r="H32" s="11">
        <v>4.8529999999999998</v>
      </c>
      <c r="I32" s="11">
        <v>9.1219999999999999</v>
      </c>
      <c r="J32" s="11">
        <v>130.595</v>
      </c>
      <c r="K32" s="11">
        <v>0.47199999999999998</v>
      </c>
      <c r="L32" s="11">
        <v>2.41</v>
      </c>
      <c r="M32" s="11">
        <v>1.127</v>
      </c>
      <c r="P32" s="11" t="s">
        <v>13</v>
      </c>
      <c r="Q32" s="11"/>
      <c r="R32" s="11"/>
      <c r="S32" s="11"/>
      <c r="T32" s="11"/>
    </row>
    <row r="33" spans="1:20" ht="15.75" thickBot="1" x14ac:dyDescent="0.3">
      <c r="A33" s="20"/>
      <c r="B33" s="11">
        <v>0.69199999999999995</v>
      </c>
      <c r="C33" s="11">
        <v>1.002</v>
      </c>
      <c r="D33" s="11">
        <v>8.0830000000000002</v>
      </c>
      <c r="E33" s="11">
        <v>4.7759999999999998</v>
      </c>
      <c r="F33" s="11">
        <v>7.5069999999999997</v>
      </c>
      <c r="G33" s="11">
        <v>4.1630000000000003</v>
      </c>
      <c r="H33" s="11">
        <v>3.92</v>
      </c>
      <c r="I33" s="11">
        <v>3.476</v>
      </c>
      <c r="J33" s="11">
        <v>155.495</v>
      </c>
      <c r="K33" s="11">
        <v>0.79700000000000004</v>
      </c>
      <c r="L33" s="11">
        <v>6.3869999999999996</v>
      </c>
      <c r="M33" s="11">
        <v>1.6930000000000001</v>
      </c>
      <c r="P33" s="11"/>
      <c r="Q33" s="11"/>
      <c r="R33" s="11"/>
      <c r="S33" s="11"/>
      <c r="T33" s="11"/>
    </row>
    <row r="34" spans="1:20" x14ac:dyDescent="0.25">
      <c r="A34" s="18" t="s">
        <v>51</v>
      </c>
      <c r="B34" s="11">
        <v>1.6819999999999999</v>
      </c>
      <c r="C34" s="11">
        <v>2.16</v>
      </c>
      <c r="D34" s="11">
        <v>15.563000000000001</v>
      </c>
      <c r="E34" s="11">
        <v>9.6359999999999992</v>
      </c>
      <c r="F34" s="11">
        <v>15.563000000000001</v>
      </c>
      <c r="G34" s="11">
        <v>11.202999999999999</v>
      </c>
      <c r="H34" s="11">
        <v>4.3600000000000003</v>
      </c>
      <c r="I34" s="11">
        <v>7.4749999999999996</v>
      </c>
      <c r="J34" s="11">
        <v>137.458</v>
      </c>
      <c r="K34" s="11">
        <v>1.216</v>
      </c>
      <c r="L34" s="11">
        <v>4.665</v>
      </c>
      <c r="M34" s="11">
        <v>1.615</v>
      </c>
      <c r="P34" s="11" t="s">
        <v>14</v>
      </c>
      <c r="Q34" s="11"/>
      <c r="R34" s="11"/>
      <c r="S34" s="11"/>
      <c r="T34" s="11"/>
    </row>
    <row r="35" spans="1:20" x14ac:dyDescent="0.25">
      <c r="A35" s="19"/>
      <c r="B35" s="11">
        <v>0.625</v>
      </c>
      <c r="C35" s="11">
        <v>0.88600000000000001</v>
      </c>
      <c r="D35" s="11">
        <v>8.2669999999999995</v>
      </c>
      <c r="E35" s="11">
        <v>5.0510000000000002</v>
      </c>
      <c r="F35" s="11">
        <v>7.42</v>
      </c>
      <c r="G35" s="11">
        <v>5.5540000000000003</v>
      </c>
      <c r="H35" s="11">
        <v>2.7130000000000001</v>
      </c>
      <c r="I35" s="11">
        <v>3.4569999999999999</v>
      </c>
      <c r="J35" s="11">
        <v>152.79900000000001</v>
      </c>
      <c r="K35" s="11">
        <v>0.85899999999999999</v>
      </c>
      <c r="L35" s="11">
        <v>6.1390000000000002</v>
      </c>
      <c r="M35" s="11">
        <v>1.637</v>
      </c>
      <c r="P35" s="11"/>
      <c r="Q35" s="11"/>
    </row>
    <row r="36" spans="1:20" x14ac:dyDescent="0.25">
      <c r="A36" s="19"/>
      <c r="B36" s="11">
        <v>1.84</v>
      </c>
      <c r="C36" s="11">
        <v>2.3450000000000002</v>
      </c>
      <c r="D36" s="11">
        <v>19.138999999999999</v>
      </c>
      <c r="E36" s="11">
        <v>11.337</v>
      </c>
      <c r="F36" s="11">
        <v>18.12</v>
      </c>
      <c r="G36" s="11">
        <v>14.361000000000001</v>
      </c>
      <c r="H36" s="11">
        <v>4.7789999999999999</v>
      </c>
      <c r="I36" s="11">
        <v>8.5079999999999991</v>
      </c>
      <c r="J36" s="11">
        <v>160.50899999999999</v>
      </c>
      <c r="K36" s="11">
        <v>0.63900000000000001</v>
      </c>
      <c r="L36" s="11">
        <v>4.0149999999999997</v>
      </c>
      <c r="M36" s="11">
        <v>1.6879999999999999</v>
      </c>
    </row>
    <row r="37" spans="1:20" ht="15.75" thickBot="1" x14ac:dyDescent="0.3">
      <c r="A37" s="20"/>
      <c r="B37" s="11">
        <v>0.68300000000000005</v>
      </c>
      <c r="C37" s="11">
        <v>0.93600000000000005</v>
      </c>
      <c r="D37" s="11">
        <v>7.1520000000000001</v>
      </c>
      <c r="E37" s="11">
        <v>4.7320000000000002</v>
      </c>
      <c r="F37" s="11">
        <v>6.7850000000000001</v>
      </c>
      <c r="G37" s="11">
        <v>4.6829999999999998</v>
      </c>
      <c r="H37" s="11">
        <v>2.4689999999999999</v>
      </c>
      <c r="I37" s="11">
        <v>3.1339999999999999</v>
      </c>
      <c r="J37" s="11">
        <v>132.863</v>
      </c>
      <c r="K37" s="11">
        <v>0.81799999999999995</v>
      </c>
      <c r="L37" s="11">
        <v>4.9809999999999999</v>
      </c>
      <c r="M37" s="11">
        <v>1.5109999999999999</v>
      </c>
    </row>
    <row r="42" spans="1:20" x14ac:dyDescent="0.25">
      <c r="A42" s="17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20" x14ac:dyDescent="0.25">
      <c r="A43" s="17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20" x14ac:dyDescent="0.25">
      <c r="A44" s="17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20" x14ac:dyDescent="0.25">
      <c r="A45" s="17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20" x14ac:dyDescent="0.2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</sheetData>
  <mergeCells count="7">
    <mergeCell ref="A30:A33"/>
    <mergeCell ref="A34:A37"/>
    <mergeCell ref="B1:M1"/>
    <mergeCell ref="A14:A17"/>
    <mergeCell ref="A18:A21"/>
    <mergeCell ref="A22:A25"/>
    <mergeCell ref="A26:A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F1616-E942-4813-B694-E1FE5DF93D86}">
  <dimension ref="A1:AA46"/>
  <sheetViews>
    <sheetView tabSelected="1" workbookViewId="0">
      <selection activeCell="R20" sqref="R20"/>
    </sheetView>
  </sheetViews>
  <sheetFormatPr defaultRowHeight="15" x14ac:dyDescent="0.25"/>
  <cols>
    <col min="8" max="8" width="10.140625" bestFit="1" customWidth="1"/>
    <col min="13" max="13" width="10.140625" bestFit="1" customWidth="1"/>
  </cols>
  <sheetData>
    <row r="1" spans="1:27" ht="15.75" thickBot="1" x14ac:dyDescent="0.3">
      <c r="A1" s="2" t="s">
        <v>0</v>
      </c>
      <c r="B1" s="21" t="s">
        <v>1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3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5" t="s">
        <v>15</v>
      </c>
      <c r="P2" s="11" t="s">
        <v>16</v>
      </c>
    </row>
    <row r="3" spans="1:27" x14ac:dyDescent="0.25">
      <c r="A3" s="12">
        <v>1</v>
      </c>
      <c r="B3" s="7">
        <f>AVERAGE(B14:B17)</f>
        <v>1.0222499999999999</v>
      </c>
      <c r="C3" s="7">
        <f t="shared" ref="C3:M3" si="0">AVERAGE(C14:C17)</f>
        <v>1.31175</v>
      </c>
      <c r="D3" s="7">
        <f t="shared" si="0"/>
        <v>9.2575000000000003</v>
      </c>
      <c r="E3" s="7">
        <f t="shared" si="0"/>
        <v>6.5005000000000006</v>
      </c>
      <c r="F3" s="7">
        <f t="shared" si="0"/>
        <v>9.1549999999999994</v>
      </c>
      <c r="G3" s="7">
        <f t="shared" si="0"/>
        <v>4.1747500000000004</v>
      </c>
      <c r="H3" s="7">
        <f t="shared" si="0"/>
        <v>5.0827500000000008</v>
      </c>
      <c r="I3" s="7">
        <f t="shared" si="0"/>
        <v>4.6347500000000004</v>
      </c>
      <c r="J3" s="7">
        <f t="shared" si="0"/>
        <v>111.7355</v>
      </c>
      <c r="K3" s="7">
        <f t="shared" si="0"/>
        <v>-0.21224999999999999</v>
      </c>
      <c r="L3" s="7">
        <f t="shared" si="0"/>
        <v>4.8647499999999999</v>
      </c>
      <c r="M3" s="7">
        <f t="shared" si="0"/>
        <v>1.4304999999999999</v>
      </c>
      <c r="O3" s="15" t="s">
        <v>17</v>
      </c>
      <c r="P3" s="11" t="s">
        <v>18</v>
      </c>
    </row>
    <row r="4" spans="1:27" x14ac:dyDescent="0.25">
      <c r="A4" s="13">
        <v>2</v>
      </c>
      <c r="B4" s="7">
        <f>AVERAGE(B18:B21)</f>
        <v>1.3940000000000001</v>
      </c>
      <c r="C4" s="7">
        <f t="shared" ref="C4:M4" si="1">AVERAGE(C18:C21)</f>
        <v>1.7555000000000001</v>
      </c>
      <c r="D4" s="7">
        <f t="shared" si="1"/>
        <v>10.071</v>
      </c>
      <c r="E4" s="7">
        <f t="shared" si="1"/>
        <v>8.1005000000000003</v>
      </c>
      <c r="F4" s="7">
        <f t="shared" si="1"/>
        <v>9.7182499999999994</v>
      </c>
      <c r="G4" s="7">
        <f t="shared" si="1"/>
        <v>5.9255000000000004</v>
      </c>
      <c r="H4" s="7">
        <f t="shared" si="1"/>
        <v>4.1454999999999993</v>
      </c>
      <c r="I4" s="7">
        <f t="shared" si="1"/>
        <v>5.1005000000000003</v>
      </c>
      <c r="J4" s="7">
        <f t="shared" si="1"/>
        <v>88.804249999999996</v>
      </c>
      <c r="K4" s="7">
        <f t="shared" si="1"/>
        <v>0.50075000000000003</v>
      </c>
      <c r="L4" s="7">
        <f t="shared" si="1"/>
        <v>3.4892500000000002</v>
      </c>
      <c r="M4" s="7">
        <f t="shared" si="1"/>
        <v>1.2557499999999999</v>
      </c>
      <c r="O4" s="15" t="s">
        <v>19</v>
      </c>
      <c r="P4" s="11" t="s">
        <v>20</v>
      </c>
    </row>
    <row r="5" spans="1:27" x14ac:dyDescent="0.25">
      <c r="A5" s="13">
        <v>3</v>
      </c>
      <c r="B5" s="7">
        <f>AVERAGE(B22:B25)</f>
        <v>0.76775000000000004</v>
      </c>
      <c r="C5" s="7">
        <f t="shared" ref="C5:M5" si="2">AVERAGE(C22:C25)</f>
        <v>0.98299999999999998</v>
      </c>
      <c r="D5" s="7">
        <f t="shared" si="2"/>
        <v>6.5649999999999995</v>
      </c>
      <c r="E5" s="7">
        <f t="shared" si="2"/>
        <v>4.8612500000000001</v>
      </c>
      <c r="F5" s="7">
        <f t="shared" si="2"/>
        <v>6.2192499999999997</v>
      </c>
      <c r="G5" s="7">
        <f t="shared" si="2"/>
        <v>3.6567500000000002</v>
      </c>
      <c r="H5" s="7">
        <f t="shared" si="2"/>
        <v>2.9080000000000004</v>
      </c>
      <c r="I5" s="7">
        <f t="shared" si="2"/>
        <v>3.2765</v>
      </c>
      <c r="J5" s="7">
        <f t="shared" si="2"/>
        <v>93.437749999999994</v>
      </c>
      <c r="K5" s="7">
        <f t="shared" si="2"/>
        <v>0.56599999999999995</v>
      </c>
      <c r="L5" s="7">
        <f t="shared" si="2"/>
        <v>3.9660000000000002</v>
      </c>
      <c r="M5" s="7">
        <f t="shared" si="2"/>
        <v>1.3492499999999998</v>
      </c>
      <c r="O5" s="15" t="s">
        <v>21</v>
      </c>
      <c r="P5" s="11" t="s">
        <v>22</v>
      </c>
    </row>
    <row r="6" spans="1:27" x14ac:dyDescent="0.25">
      <c r="A6" s="13">
        <v>4</v>
      </c>
      <c r="B6" s="7">
        <f>AVERAGE(B26:B29)</f>
        <v>1.0257499999999999</v>
      </c>
      <c r="C6" s="7">
        <f t="shared" ref="C6:M6" si="3">AVERAGE(C26:C29)</f>
        <v>1.2970000000000002</v>
      </c>
      <c r="D6" s="7">
        <f t="shared" si="3"/>
        <v>8.0165000000000006</v>
      </c>
      <c r="E6" s="7">
        <f t="shared" si="3"/>
        <v>6.3249999999999993</v>
      </c>
      <c r="F6" s="7">
        <f t="shared" si="3"/>
        <v>7.8382500000000004</v>
      </c>
      <c r="G6" s="7">
        <f t="shared" si="3"/>
        <v>3.9547499999999998</v>
      </c>
      <c r="H6" s="7">
        <f t="shared" si="3"/>
        <v>4.0620000000000003</v>
      </c>
      <c r="I6" s="7">
        <f t="shared" si="3"/>
        <v>4.31325</v>
      </c>
      <c r="J6" s="7">
        <f t="shared" si="3"/>
        <v>103.83574999999999</v>
      </c>
      <c r="K6" s="7">
        <f t="shared" si="3"/>
        <v>0.47924999999999995</v>
      </c>
      <c r="L6" s="7">
        <f t="shared" si="3"/>
        <v>3.8377500000000002</v>
      </c>
      <c r="M6" s="7">
        <f t="shared" si="3"/>
        <v>1.27</v>
      </c>
      <c r="O6" s="15" t="s">
        <v>23</v>
      </c>
      <c r="P6" s="11" t="s">
        <v>24</v>
      </c>
    </row>
    <row r="7" spans="1:27" x14ac:dyDescent="0.25">
      <c r="A7" s="13">
        <v>5</v>
      </c>
      <c r="B7" s="8">
        <f>AVERAGE(B30:B33)</f>
        <v>1.03525</v>
      </c>
      <c r="C7" s="8">
        <f t="shared" ref="C7:M7" si="4">AVERAGE(C30:C33)</f>
        <v>1.2825</v>
      </c>
      <c r="D7" s="8">
        <f t="shared" si="4"/>
        <v>7.5362499999999999</v>
      </c>
      <c r="E7" s="8">
        <f t="shared" si="4"/>
        <v>5.8152499999999998</v>
      </c>
      <c r="F7" s="8">
        <f t="shared" si="4"/>
        <v>7.3582499999999991</v>
      </c>
      <c r="G7" s="8">
        <f t="shared" si="4"/>
        <v>3.6414999999999997</v>
      </c>
      <c r="H7" s="8">
        <f t="shared" si="4"/>
        <v>3.8944999999999999</v>
      </c>
      <c r="I7" s="8">
        <f t="shared" si="4"/>
        <v>4.3602499999999997</v>
      </c>
      <c r="J7" s="8">
        <f t="shared" si="4"/>
        <v>115.49175</v>
      </c>
      <c r="K7" s="8">
        <f t="shared" si="4"/>
        <v>0.35425000000000001</v>
      </c>
      <c r="L7" s="8">
        <f t="shared" si="4"/>
        <v>3.3587500000000006</v>
      </c>
      <c r="M7" s="8">
        <f t="shared" si="4"/>
        <v>1.30925</v>
      </c>
      <c r="O7" s="15" t="s">
        <v>25</v>
      </c>
      <c r="P7" s="11" t="s">
        <v>26</v>
      </c>
    </row>
    <row r="8" spans="1:27" ht="15.75" thickBot="1" x14ac:dyDescent="0.3">
      <c r="A8" s="13">
        <v>6</v>
      </c>
      <c r="B8" s="8">
        <f>AVERAGE(B34:B37)</f>
        <v>1.22275</v>
      </c>
      <c r="C8" s="8">
        <f t="shared" ref="C8:M8" si="5">AVERAGE(C34:C37)</f>
        <v>1.48725</v>
      </c>
      <c r="D8" s="8">
        <f t="shared" si="5"/>
        <v>8.1720000000000006</v>
      </c>
      <c r="E8" s="8">
        <f t="shared" si="5"/>
        <v>6.5717499999999998</v>
      </c>
      <c r="F8" s="8">
        <f t="shared" si="5"/>
        <v>7.6324999999999994</v>
      </c>
      <c r="G8" s="8">
        <f t="shared" si="5"/>
        <v>4.7069999999999999</v>
      </c>
      <c r="H8" s="8">
        <f t="shared" si="5"/>
        <v>3.4649999999999999</v>
      </c>
      <c r="I8" s="8">
        <f t="shared" si="5"/>
        <v>4.8207499999999994</v>
      </c>
      <c r="J8" s="8">
        <f t="shared" si="5"/>
        <v>110.24124999999999</v>
      </c>
      <c r="K8" s="8">
        <f t="shared" si="5"/>
        <v>0.60025000000000006</v>
      </c>
      <c r="L8" s="8">
        <f t="shared" si="5"/>
        <v>3.2397499999999999</v>
      </c>
      <c r="M8" s="8">
        <f t="shared" si="5"/>
        <v>1.2909999999999999</v>
      </c>
      <c r="O8" s="15" t="s">
        <v>27</v>
      </c>
      <c r="P8" s="11" t="s">
        <v>28</v>
      </c>
    </row>
    <row r="9" spans="1:27" ht="15.75" thickBot="1" x14ac:dyDescent="0.3">
      <c r="A9" s="6" t="s">
        <v>33</v>
      </c>
      <c r="B9" s="14">
        <f>AVERAGE(B14:B37)</f>
        <v>1.0779583333333331</v>
      </c>
      <c r="C9" s="14">
        <f t="shared" ref="C9:M9" si="6">AVERAGE(C14:C37)</f>
        <v>1.3528333333333331</v>
      </c>
      <c r="D9" s="14">
        <f t="shared" si="6"/>
        <v>8.2697083333333321</v>
      </c>
      <c r="E9" s="14">
        <f t="shared" si="6"/>
        <v>6.3623750000000001</v>
      </c>
      <c r="F9" s="14">
        <f t="shared" si="6"/>
        <v>7.9869166666666667</v>
      </c>
      <c r="G9" s="14">
        <f t="shared" si="6"/>
        <v>4.343375</v>
      </c>
      <c r="H9" s="14">
        <f t="shared" si="6"/>
        <v>3.9262916666666672</v>
      </c>
      <c r="I9" s="14">
        <f t="shared" si="6"/>
        <v>4.4176666666666664</v>
      </c>
      <c r="J9" s="14">
        <f t="shared" si="6"/>
        <v>103.92437499999998</v>
      </c>
      <c r="K9" s="14">
        <f t="shared" si="6"/>
        <v>0.38137499999999996</v>
      </c>
      <c r="L9" s="14">
        <f t="shared" si="6"/>
        <v>3.792708333333334</v>
      </c>
      <c r="M9" s="14">
        <f t="shared" si="6"/>
        <v>1.317625</v>
      </c>
      <c r="O9" s="15" t="s">
        <v>29</v>
      </c>
      <c r="P9" s="11" t="s">
        <v>30</v>
      </c>
    </row>
    <row r="10" spans="1:27" x14ac:dyDescent="0.25">
      <c r="A10" s="9" t="s">
        <v>35</v>
      </c>
      <c r="B10" s="10">
        <f>STDEV(B14:B37)</f>
        <v>0.45908988218815766</v>
      </c>
      <c r="C10" s="10">
        <f t="shared" ref="C10:M10" si="7">STDEV(C14:C37)</f>
        <v>0.52046239196437216</v>
      </c>
      <c r="D10" s="10">
        <f t="shared" si="7"/>
        <v>2.1286332516259243</v>
      </c>
      <c r="E10" s="10">
        <f t="shared" si="7"/>
        <v>1.8492775513579676</v>
      </c>
      <c r="F10" s="10">
        <f t="shared" si="7"/>
        <v>2.1642054856362312</v>
      </c>
      <c r="G10" s="10">
        <f t="shared" si="7"/>
        <v>1.2195725841636009</v>
      </c>
      <c r="H10" s="10">
        <f t="shared" si="7"/>
        <v>1.3996371728343422</v>
      </c>
      <c r="I10" s="10">
        <f t="shared" si="7"/>
        <v>1.573907037381445</v>
      </c>
      <c r="J10" s="10">
        <f t="shared" si="7"/>
        <v>20.437769764341262</v>
      </c>
      <c r="K10" s="10">
        <f t="shared" si="7"/>
        <v>0.4780037122377227</v>
      </c>
      <c r="L10" s="10">
        <f t="shared" si="7"/>
        <v>1.6649704391987834</v>
      </c>
      <c r="M10" s="10">
        <f t="shared" si="7"/>
        <v>0.13975314027738756</v>
      </c>
      <c r="O10" s="15" t="s">
        <v>31</v>
      </c>
      <c r="P10" s="11" t="s">
        <v>32</v>
      </c>
    </row>
    <row r="11" spans="1:27" x14ac:dyDescent="0.25">
      <c r="A11" t="s">
        <v>37</v>
      </c>
      <c r="B11">
        <f>B10/B9</f>
        <v>0.42588833723148645</v>
      </c>
      <c r="C11">
        <f t="shared" ref="C11:M11" si="8">C10/C9</f>
        <v>0.38472026016831756</v>
      </c>
      <c r="D11">
        <f t="shared" si="8"/>
        <v>0.25740124872915809</v>
      </c>
      <c r="E11">
        <f t="shared" si="8"/>
        <v>0.29065837071187528</v>
      </c>
      <c r="F11">
        <f t="shared" si="8"/>
        <v>0.27096883264959126</v>
      </c>
      <c r="G11">
        <f t="shared" si="8"/>
        <v>0.28078915225224643</v>
      </c>
      <c r="H11">
        <f t="shared" si="8"/>
        <v>0.35647814570602254</v>
      </c>
      <c r="I11">
        <f t="shared" si="8"/>
        <v>0.35627564416693092</v>
      </c>
      <c r="J11">
        <f t="shared" si="8"/>
        <v>0.19666002094639745</v>
      </c>
      <c r="K11">
        <f t="shared" si="8"/>
        <v>1.2533692880700695</v>
      </c>
      <c r="L11">
        <f t="shared" si="8"/>
        <v>0.43899248053579559</v>
      </c>
      <c r="M11">
        <f t="shared" si="8"/>
        <v>0.1060644267355185</v>
      </c>
      <c r="O11" s="15" t="s">
        <v>12</v>
      </c>
      <c r="P11" s="11" t="s">
        <v>34</v>
      </c>
    </row>
    <row r="12" spans="1:27" ht="15.75" thickBot="1" x14ac:dyDescent="0.3">
      <c r="O12" s="15" t="s">
        <v>13</v>
      </c>
      <c r="P12" s="11" t="s">
        <v>36</v>
      </c>
    </row>
    <row r="13" spans="1:27" ht="15.75" thickBot="1" x14ac:dyDescent="0.3">
      <c r="A13" s="1" t="s">
        <v>2</v>
      </c>
      <c r="B13" s="16" t="s">
        <v>3</v>
      </c>
      <c r="C13" s="4" t="s">
        <v>4</v>
      </c>
      <c r="D13" s="4" t="s">
        <v>5</v>
      </c>
      <c r="E13" s="4" t="s">
        <v>6</v>
      </c>
      <c r="F13" s="4" t="s">
        <v>7</v>
      </c>
      <c r="G13" s="4" t="s">
        <v>8</v>
      </c>
      <c r="H13" s="4" t="s">
        <v>9</v>
      </c>
      <c r="I13" s="4" t="s">
        <v>10</v>
      </c>
      <c r="J13" s="4" t="s">
        <v>11</v>
      </c>
      <c r="K13" s="4" t="s">
        <v>12</v>
      </c>
      <c r="L13" s="4" t="s">
        <v>13</v>
      </c>
      <c r="M13" s="5" t="s">
        <v>14</v>
      </c>
      <c r="O13" s="15" t="s">
        <v>38</v>
      </c>
      <c r="P13" s="11" t="s">
        <v>39</v>
      </c>
    </row>
    <row r="14" spans="1:27" x14ac:dyDescent="0.25">
      <c r="A14" s="18" t="s">
        <v>42</v>
      </c>
      <c r="B14" s="11">
        <v>1.23</v>
      </c>
      <c r="C14" s="11">
        <v>1.548</v>
      </c>
      <c r="D14" s="11">
        <v>9.5419999999999998</v>
      </c>
      <c r="E14" s="11">
        <v>6.7779999999999996</v>
      </c>
      <c r="F14" s="11">
        <v>9.5419999999999998</v>
      </c>
      <c r="G14" s="11">
        <v>5.5069999999999997</v>
      </c>
      <c r="H14" s="11">
        <v>4.0350000000000001</v>
      </c>
      <c r="I14" s="11">
        <v>5.1989999999999998</v>
      </c>
      <c r="J14" s="11">
        <v>97.686999999999998</v>
      </c>
      <c r="K14" s="11">
        <v>0.35899999999999999</v>
      </c>
      <c r="L14" s="11">
        <v>3.4329999999999998</v>
      </c>
      <c r="M14" s="11">
        <v>1.4079999999999999</v>
      </c>
      <c r="O14" s="15" t="s">
        <v>14</v>
      </c>
      <c r="P14" s="11" t="s">
        <v>40</v>
      </c>
    </row>
    <row r="15" spans="1:27" x14ac:dyDescent="0.25">
      <c r="A15" s="19"/>
      <c r="B15" s="11">
        <v>0.70499999999999996</v>
      </c>
      <c r="C15" s="11">
        <v>1.002</v>
      </c>
      <c r="D15" s="11">
        <v>9.5350000000000001</v>
      </c>
      <c r="E15" s="11">
        <v>5.798</v>
      </c>
      <c r="F15" s="11">
        <v>9.2880000000000003</v>
      </c>
      <c r="G15" s="11">
        <v>2.6909999999999998</v>
      </c>
      <c r="H15" s="11">
        <v>6.8440000000000003</v>
      </c>
      <c r="I15" s="11">
        <v>4.0629999999999997</v>
      </c>
      <c r="J15" s="11">
        <v>127.955</v>
      </c>
      <c r="K15" s="11">
        <v>-1.2290000000000001</v>
      </c>
      <c r="L15" s="11">
        <v>9.4179999999999993</v>
      </c>
      <c r="M15" s="11">
        <v>1.645</v>
      </c>
      <c r="O15" s="15" t="s">
        <v>41</v>
      </c>
    </row>
    <row r="16" spans="1:27" x14ac:dyDescent="0.25">
      <c r="A16" s="19"/>
      <c r="B16" s="11">
        <v>1.1679999999999999</v>
      </c>
      <c r="C16" s="11">
        <v>1.417</v>
      </c>
      <c r="D16" s="11">
        <v>7.5350000000000001</v>
      </c>
      <c r="E16" s="11">
        <v>6.6230000000000002</v>
      </c>
      <c r="F16" s="11">
        <v>7.3719999999999999</v>
      </c>
      <c r="G16" s="11">
        <v>4.4509999999999996</v>
      </c>
      <c r="H16" s="11">
        <v>3.0840000000000001</v>
      </c>
      <c r="I16" s="11">
        <v>4.8250000000000002</v>
      </c>
      <c r="J16" s="11">
        <v>111.658</v>
      </c>
      <c r="K16" s="11">
        <v>0.34200000000000003</v>
      </c>
      <c r="L16" s="11">
        <v>2.4710000000000001</v>
      </c>
      <c r="M16" s="11">
        <v>1.1379999999999999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0" ht="15.75" thickBot="1" x14ac:dyDescent="0.3">
      <c r="A17" s="20"/>
      <c r="B17" s="11">
        <v>0.98599999999999999</v>
      </c>
      <c r="C17" s="11">
        <v>1.28</v>
      </c>
      <c r="D17" s="11">
        <v>10.417999999999999</v>
      </c>
      <c r="E17" s="11">
        <v>6.8029999999999999</v>
      </c>
      <c r="F17" s="11">
        <v>10.417999999999999</v>
      </c>
      <c r="G17" s="11">
        <v>4.05</v>
      </c>
      <c r="H17" s="11">
        <v>6.3680000000000003</v>
      </c>
      <c r="I17" s="11">
        <v>4.452</v>
      </c>
      <c r="J17" s="11">
        <v>109.642</v>
      </c>
      <c r="K17" s="11">
        <v>-0.32100000000000001</v>
      </c>
      <c r="L17" s="11">
        <v>4.1369999999999996</v>
      </c>
      <c r="M17" s="11">
        <v>1.5309999999999999</v>
      </c>
      <c r="O17" s="11" t="s">
        <v>44</v>
      </c>
    </row>
    <row r="18" spans="1:20" x14ac:dyDescent="0.25">
      <c r="A18" s="18" t="s">
        <v>47</v>
      </c>
      <c r="B18" s="11">
        <v>1.677</v>
      </c>
      <c r="C18" s="11">
        <v>2.1080000000000001</v>
      </c>
      <c r="D18" s="11">
        <v>10.763</v>
      </c>
      <c r="E18" s="11">
        <v>9.5679999999999996</v>
      </c>
      <c r="F18" s="11">
        <v>10.151999999999999</v>
      </c>
      <c r="G18" s="11">
        <v>5.7690000000000001</v>
      </c>
      <c r="H18" s="11">
        <v>4.9939999999999998</v>
      </c>
      <c r="I18" s="11">
        <v>5.8230000000000004</v>
      </c>
      <c r="J18" s="11">
        <v>84.554000000000002</v>
      </c>
      <c r="K18" s="11">
        <v>0.26600000000000001</v>
      </c>
      <c r="L18" s="11">
        <v>2.778</v>
      </c>
      <c r="M18" s="11">
        <v>1.125</v>
      </c>
      <c r="O18" s="11" t="s">
        <v>45</v>
      </c>
    </row>
    <row r="19" spans="1:20" x14ac:dyDescent="0.25">
      <c r="A19" s="19"/>
      <c r="B19" s="11">
        <v>1.161</v>
      </c>
      <c r="C19" s="11">
        <v>1.532</v>
      </c>
      <c r="D19" s="11">
        <v>10.023999999999999</v>
      </c>
      <c r="E19" s="11">
        <v>7.657</v>
      </c>
      <c r="F19" s="11">
        <v>9.4109999999999996</v>
      </c>
      <c r="G19" s="11">
        <v>5.819</v>
      </c>
      <c r="H19" s="11">
        <v>4.2050000000000001</v>
      </c>
      <c r="I19" s="11">
        <v>4.5960000000000001</v>
      </c>
      <c r="J19" s="11">
        <v>90.671000000000006</v>
      </c>
      <c r="K19" s="11">
        <v>0.68600000000000005</v>
      </c>
      <c r="L19" s="11">
        <v>3.7789999999999999</v>
      </c>
      <c r="M19" s="11">
        <v>1.3089999999999999</v>
      </c>
      <c r="O19" s="11" t="s">
        <v>46</v>
      </c>
    </row>
    <row r="20" spans="1:20" x14ac:dyDescent="0.25">
      <c r="A20" s="19"/>
      <c r="B20" s="11">
        <v>1.69</v>
      </c>
      <c r="C20" s="11">
        <v>2.012</v>
      </c>
      <c r="D20" s="11">
        <v>10.125999999999999</v>
      </c>
      <c r="E20" s="11">
        <v>8.4039999999999999</v>
      </c>
      <c r="F20" s="11">
        <v>10.125999999999999</v>
      </c>
      <c r="G20" s="11">
        <v>5.8609999999999998</v>
      </c>
      <c r="H20" s="11">
        <v>4.2649999999999997</v>
      </c>
      <c r="I20" s="11">
        <v>6.0330000000000004</v>
      </c>
      <c r="J20" s="11">
        <v>102.087</v>
      </c>
      <c r="K20" s="11">
        <v>9.4E-2</v>
      </c>
      <c r="L20" s="11">
        <v>2.165</v>
      </c>
      <c r="M20" s="11">
        <v>1.2050000000000001</v>
      </c>
      <c r="P20" s="11" t="s">
        <v>15</v>
      </c>
      <c r="Q20" s="11"/>
      <c r="R20" s="11"/>
      <c r="S20" s="11"/>
      <c r="T20" s="11"/>
    </row>
    <row r="21" spans="1:20" ht="15.75" thickBot="1" x14ac:dyDescent="0.3">
      <c r="A21" s="20"/>
      <c r="B21" s="11">
        <v>1.048</v>
      </c>
      <c r="C21" s="11">
        <v>1.37</v>
      </c>
      <c r="D21" s="11">
        <v>9.3710000000000004</v>
      </c>
      <c r="E21" s="11">
        <v>6.7729999999999997</v>
      </c>
      <c r="F21" s="11">
        <v>9.1839999999999993</v>
      </c>
      <c r="G21" s="11">
        <v>6.2530000000000001</v>
      </c>
      <c r="H21" s="11">
        <v>3.1179999999999999</v>
      </c>
      <c r="I21" s="11">
        <v>3.95</v>
      </c>
      <c r="J21" s="11">
        <v>77.905000000000001</v>
      </c>
      <c r="K21" s="11">
        <v>0.95699999999999996</v>
      </c>
      <c r="L21" s="11">
        <v>5.2350000000000003</v>
      </c>
      <c r="M21" s="11">
        <v>1.3839999999999999</v>
      </c>
      <c r="P21" s="11" t="s">
        <v>17</v>
      </c>
      <c r="Q21" s="11"/>
      <c r="R21" s="11"/>
      <c r="S21" s="11"/>
      <c r="T21" s="11"/>
    </row>
    <row r="22" spans="1:20" x14ac:dyDescent="0.25">
      <c r="A22" s="18" t="s">
        <v>48</v>
      </c>
      <c r="B22" s="11">
        <v>0.79900000000000004</v>
      </c>
      <c r="C22" s="11">
        <v>1.022</v>
      </c>
      <c r="D22" s="11">
        <v>6.7519999999999998</v>
      </c>
      <c r="E22" s="11">
        <v>4.8550000000000004</v>
      </c>
      <c r="F22" s="11">
        <v>6.1840000000000002</v>
      </c>
      <c r="G22" s="11">
        <v>4.21</v>
      </c>
      <c r="H22" s="11">
        <v>2.5419999999999998</v>
      </c>
      <c r="I22" s="11">
        <v>3.2869999999999999</v>
      </c>
      <c r="J22" s="11">
        <v>88.694000000000003</v>
      </c>
      <c r="K22" s="11">
        <v>0.61699999999999999</v>
      </c>
      <c r="L22" s="11">
        <v>3.4670000000000001</v>
      </c>
      <c r="M22" s="11">
        <v>1.391</v>
      </c>
      <c r="P22" s="11" t="s">
        <v>19</v>
      </c>
      <c r="Q22" s="11"/>
      <c r="R22" s="11"/>
      <c r="S22" s="11"/>
      <c r="T22" s="11"/>
    </row>
    <row r="23" spans="1:20" x14ac:dyDescent="0.25">
      <c r="A23" s="19"/>
      <c r="B23" s="11">
        <v>0.50900000000000001</v>
      </c>
      <c r="C23" s="11">
        <v>0.71799999999999997</v>
      </c>
      <c r="D23" s="11">
        <v>5.5819999999999999</v>
      </c>
      <c r="E23" s="11">
        <v>3.883</v>
      </c>
      <c r="F23" s="11">
        <v>4.7670000000000003</v>
      </c>
      <c r="G23" s="11">
        <v>3.1709999999999998</v>
      </c>
      <c r="H23" s="11">
        <v>2.411</v>
      </c>
      <c r="I23" s="11">
        <v>2.556</v>
      </c>
      <c r="J23" s="11">
        <v>90.158000000000001</v>
      </c>
      <c r="K23" s="11">
        <v>0.94399999999999995</v>
      </c>
      <c r="L23" s="11">
        <v>5.923</v>
      </c>
      <c r="M23" s="11">
        <v>1.4379999999999999</v>
      </c>
      <c r="P23" s="11" t="s">
        <v>21</v>
      </c>
      <c r="Q23" s="11"/>
      <c r="R23" s="11"/>
      <c r="S23" s="11"/>
      <c r="T23" s="11"/>
    </row>
    <row r="24" spans="1:20" x14ac:dyDescent="0.25">
      <c r="A24" s="19"/>
      <c r="B24" s="11">
        <v>1.2150000000000001</v>
      </c>
      <c r="C24" s="11">
        <v>1.478</v>
      </c>
      <c r="D24" s="11">
        <v>8.9559999999999995</v>
      </c>
      <c r="E24" s="11">
        <v>6.6059999999999999</v>
      </c>
      <c r="F24" s="11">
        <v>8.9559999999999995</v>
      </c>
      <c r="G24" s="11">
        <v>4.7389999999999999</v>
      </c>
      <c r="H24" s="11">
        <v>4.2160000000000002</v>
      </c>
      <c r="I24" s="11">
        <v>4.9260000000000002</v>
      </c>
      <c r="J24" s="11">
        <v>125.09099999999999</v>
      </c>
      <c r="K24" s="11">
        <v>0.58899999999999997</v>
      </c>
      <c r="L24" s="11">
        <v>2.6949999999999998</v>
      </c>
      <c r="M24" s="11">
        <v>1.3560000000000001</v>
      </c>
      <c r="P24" s="11" t="s">
        <v>23</v>
      </c>
      <c r="Q24" s="11"/>
      <c r="R24" s="11"/>
      <c r="S24" s="11"/>
      <c r="T24" s="11"/>
    </row>
    <row r="25" spans="1:20" ht="15.75" thickBot="1" x14ac:dyDescent="0.3">
      <c r="A25" s="20"/>
      <c r="B25" s="11">
        <v>0.54800000000000004</v>
      </c>
      <c r="C25" s="11">
        <v>0.71399999999999997</v>
      </c>
      <c r="D25" s="11">
        <v>4.97</v>
      </c>
      <c r="E25" s="11">
        <v>4.101</v>
      </c>
      <c r="F25" s="11">
        <v>4.97</v>
      </c>
      <c r="G25" s="11">
        <v>2.5070000000000001</v>
      </c>
      <c r="H25" s="11">
        <v>2.4630000000000001</v>
      </c>
      <c r="I25" s="11">
        <v>2.3370000000000002</v>
      </c>
      <c r="J25" s="11">
        <v>69.808000000000007</v>
      </c>
      <c r="K25" s="11">
        <v>0.114</v>
      </c>
      <c r="L25" s="11">
        <v>3.7789999999999999</v>
      </c>
      <c r="M25" s="11">
        <v>1.212</v>
      </c>
      <c r="P25" s="11" t="s">
        <v>25</v>
      </c>
      <c r="Q25" s="11"/>
      <c r="R25" s="11"/>
      <c r="S25" s="11"/>
      <c r="T25" s="11"/>
    </row>
    <row r="26" spans="1:20" x14ac:dyDescent="0.25">
      <c r="A26" s="18" t="s">
        <v>49</v>
      </c>
      <c r="B26" s="11">
        <v>0.98499999999999999</v>
      </c>
      <c r="C26" s="11">
        <v>1.2350000000000001</v>
      </c>
      <c r="D26" s="11">
        <v>6.6059999999999999</v>
      </c>
      <c r="E26" s="11">
        <v>6.0289999999999999</v>
      </c>
      <c r="F26" s="11">
        <v>6.4989999999999997</v>
      </c>
      <c r="G26" s="11">
        <v>3.702</v>
      </c>
      <c r="H26" s="11">
        <v>2.9039999999999999</v>
      </c>
      <c r="I26" s="11">
        <v>4.1609999999999996</v>
      </c>
      <c r="J26" s="11">
        <v>101.22199999999999</v>
      </c>
      <c r="K26" s="11">
        <v>0.36899999999999999</v>
      </c>
      <c r="L26" s="11">
        <v>2.94</v>
      </c>
      <c r="M26" s="11">
        <v>1.0960000000000001</v>
      </c>
      <c r="P26" s="11" t="s">
        <v>27</v>
      </c>
      <c r="Q26" s="11"/>
      <c r="R26" s="11"/>
      <c r="S26" s="11"/>
      <c r="T26" s="11"/>
    </row>
    <row r="27" spans="1:20" x14ac:dyDescent="0.25">
      <c r="A27" s="19"/>
      <c r="B27" s="11">
        <v>0.63500000000000001</v>
      </c>
      <c r="C27" s="11">
        <v>0.88700000000000001</v>
      </c>
      <c r="D27" s="11">
        <v>6.6210000000000004</v>
      </c>
      <c r="E27" s="11">
        <v>4.7309999999999999</v>
      </c>
      <c r="F27" s="11">
        <v>6.6210000000000004</v>
      </c>
      <c r="G27" s="11">
        <v>3.6320000000000001</v>
      </c>
      <c r="H27" s="11">
        <v>2.9889999999999999</v>
      </c>
      <c r="I27" s="11">
        <v>2.8940000000000001</v>
      </c>
      <c r="J27" s="11">
        <v>105.093</v>
      </c>
      <c r="K27" s="11">
        <v>1.1499999999999999</v>
      </c>
      <c r="L27" s="11">
        <v>6.11</v>
      </c>
      <c r="M27" s="11">
        <v>1.399</v>
      </c>
      <c r="P27" s="11"/>
      <c r="Q27" s="11"/>
      <c r="R27" s="11"/>
      <c r="S27" s="11"/>
      <c r="T27" s="11"/>
    </row>
    <row r="28" spans="1:20" x14ac:dyDescent="0.25">
      <c r="A28" s="19"/>
      <c r="B28" s="11">
        <v>1.83</v>
      </c>
      <c r="C28" s="11">
        <v>2.2360000000000002</v>
      </c>
      <c r="D28" s="11">
        <v>12.878</v>
      </c>
      <c r="E28" s="11">
        <v>9.8989999999999991</v>
      </c>
      <c r="F28" s="11">
        <v>12.446</v>
      </c>
      <c r="G28" s="11">
        <v>6.0549999999999997</v>
      </c>
      <c r="H28" s="11">
        <v>6.8230000000000004</v>
      </c>
      <c r="I28" s="11">
        <v>7.3540000000000001</v>
      </c>
      <c r="J28" s="11">
        <v>119.491</v>
      </c>
      <c r="K28" s="11">
        <v>0.47799999999999998</v>
      </c>
      <c r="L28" s="11">
        <v>2.6859999999999999</v>
      </c>
      <c r="M28" s="11">
        <v>1.3009999999999999</v>
      </c>
      <c r="P28" s="11"/>
      <c r="Q28" s="11"/>
      <c r="R28" s="11"/>
      <c r="S28" s="11"/>
      <c r="T28" s="11"/>
    </row>
    <row r="29" spans="1:20" ht="15.75" thickBot="1" x14ac:dyDescent="0.3">
      <c r="A29" s="20"/>
      <c r="B29" s="11">
        <v>0.65300000000000002</v>
      </c>
      <c r="C29" s="11">
        <v>0.83</v>
      </c>
      <c r="D29" s="11">
        <v>5.9610000000000003</v>
      </c>
      <c r="E29" s="11">
        <v>4.641</v>
      </c>
      <c r="F29" s="11">
        <v>5.7869999999999999</v>
      </c>
      <c r="G29" s="11">
        <v>2.4300000000000002</v>
      </c>
      <c r="H29" s="11">
        <v>3.532</v>
      </c>
      <c r="I29" s="11">
        <v>2.8439999999999999</v>
      </c>
      <c r="J29" s="11">
        <v>89.537000000000006</v>
      </c>
      <c r="K29" s="11">
        <v>-0.08</v>
      </c>
      <c r="L29" s="11">
        <v>3.6150000000000002</v>
      </c>
      <c r="M29" s="11">
        <v>1.284</v>
      </c>
      <c r="P29" s="11" t="s">
        <v>29</v>
      </c>
      <c r="Q29" s="11"/>
      <c r="R29" s="11"/>
      <c r="S29" s="11"/>
      <c r="T29" s="11"/>
    </row>
    <row r="30" spans="1:20" x14ac:dyDescent="0.25">
      <c r="A30" s="18" t="s">
        <v>50</v>
      </c>
      <c r="B30" s="11">
        <v>1.444</v>
      </c>
      <c r="C30" s="11">
        <v>1.724</v>
      </c>
      <c r="D30" s="11">
        <v>9.73</v>
      </c>
      <c r="E30" s="11">
        <v>7.2770000000000001</v>
      </c>
      <c r="F30" s="11">
        <v>9.6989999999999998</v>
      </c>
      <c r="G30" s="11">
        <v>4.1360000000000001</v>
      </c>
      <c r="H30" s="11">
        <v>5.5940000000000003</v>
      </c>
      <c r="I30" s="11">
        <v>5.9720000000000004</v>
      </c>
      <c r="J30" s="11">
        <v>119.43</v>
      </c>
      <c r="K30" s="11">
        <v>0.312</v>
      </c>
      <c r="L30" s="11">
        <v>2.3170000000000002</v>
      </c>
      <c r="M30" s="11">
        <v>1.337</v>
      </c>
      <c r="P30" s="11" t="s">
        <v>31</v>
      </c>
      <c r="Q30" s="11"/>
      <c r="R30" s="11"/>
      <c r="S30" s="11"/>
      <c r="T30" s="11"/>
    </row>
    <row r="31" spans="1:20" x14ac:dyDescent="0.25">
      <c r="A31" s="19"/>
      <c r="B31" s="11">
        <v>0.66300000000000003</v>
      </c>
      <c r="C31" s="11">
        <v>0.90400000000000003</v>
      </c>
      <c r="D31" s="11">
        <v>6.774</v>
      </c>
      <c r="E31" s="11">
        <v>5.0419999999999998</v>
      </c>
      <c r="F31" s="11">
        <v>6.3049999999999997</v>
      </c>
      <c r="G31" s="11">
        <v>3.0830000000000002</v>
      </c>
      <c r="H31" s="11">
        <v>3.69</v>
      </c>
      <c r="I31" s="11">
        <v>3.3479999999999999</v>
      </c>
      <c r="J31" s="11">
        <v>160.38800000000001</v>
      </c>
      <c r="K31" s="11">
        <v>0.38500000000000001</v>
      </c>
      <c r="L31" s="11">
        <v>4.7350000000000003</v>
      </c>
      <c r="M31" s="11">
        <v>1.3440000000000001</v>
      </c>
      <c r="P31" s="11" t="s">
        <v>12</v>
      </c>
      <c r="Q31" s="11"/>
      <c r="R31" s="11"/>
      <c r="S31" s="11"/>
      <c r="T31" s="11"/>
    </row>
    <row r="32" spans="1:20" x14ac:dyDescent="0.25">
      <c r="A32" s="19"/>
      <c r="B32" s="11">
        <v>1.518</v>
      </c>
      <c r="C32" s="11">
        <v>1.8160000000000001</v>
      </c>
      <c r="D32" s="11">
        <v>8.5779999999999994</v>
      </c>
      <c r="E32" s="11">
        <v>7.2539999999999996</v>
      </c>
      <c r="F32" s="11">
        <v>8.5779999999999994</v>
      </c>
      <c r="G32" s="11">
        <v>4.4489999999999998</v>
      </c>
      <c r="H32" s="11">
        <v>4.1289999999999996</v>
      </c>
      <c r="I32" s="11">
        <v>5.9530000000000003</v>
      </c>
      <c r="J32" s="11">
        <v>115.35</v>
      </c>
      <c r="K32" s="11">
        <v>0.35699999999999998</v>
      </c>
      <c r="L32" s="11">
        <v>2.302</v>
      </c>
      <c r="M32" s="11">
        <v>1.1830000000000001</v>
      </c>
      <c r="P32" s="11" t="s">
        <v>13</v>
      </c>
      <c r="Q32" s="11"/>
      <c r="R32" s="11"/>
      <c r="S32" s="11"/>
      <c r="T32" s="11"/>
    </row>
    <row r="33" spans="1:20" ht="15.75" thickBot="1" x14ac:dyDescent="0.3">
      <c r="A33" s="20"/>
      <c r="B33" s="11">
        <v>0.51600000000000001</v>
      </c>
      <c r="C33" s="11">
        <v>0.68600000000000005</v>
      </c>
      <c r="D33" s="11">
        <v>5.0629999999999997</v>
      </c>
      <c r="E33" s="11">
        <v>3.6880000000000002</v>
      </c>
      <c r="F33" s="11">
        <v>4.851</v>
      </c>
      <c r="G33" s="11">
        <v>2.8980000000000001</v>
      </c>
      <c r="H33" s="11">
        <v>2.165</v>
      </c>
      <c r="I33" s="11">
        <v>2.1680000000000001</v>
      </c>
      <c r="J33" s="11">
        <v>66.799000000000007</v>
      </c>
      <c r="K33" s="11">
        <v>0.36299999999999999</v>
      </c>
      <c r="L33" s="11">
        <v>4.0810000000000004</v>
      </c>
      <c r="M33" s="11">
        <v>1.373</v>
      </c>
      <c r="P33" s="11"/>
      <c r="Q33" s="11"/>
      <c r="R33" s="11"/>
      <c r="S33" s="11"/>
      <c r="T33" s="11"/>
    </row>
    <row r="34" spans="1:20" x14ac:dyDescent="0.25">
      <c r="A34" s="18" t="s">
        <v>51</v>
      </c>
      <c r="B34" s="11">
        <v>1.702</v>
      </c>
      <c r="C34" s="11">
        <v>2.0259999999999998</v>
      </c>
      <c r="D34" s="11">
        <v>9.9610000000000003</v>
      </c>
      <c r="E34" s="11">
        <v>8.5609999999999999</v>
      </c>
      <c r="F34" s="11">
        <v>9.7479999999999993</v>
      </c>
      <c r="G34" s="11">
        <v>5.3719999999999999</v>
      </c>
      <c r="H34" s="11">
        <v>4.5890000000000004</v>
      </c>
      <c r="I34" s="11">
        <v>6.2930000000000001</v>
      </c>
      <c r="J34" s="11">
        <v>110.053</v>
      </c>
      <c r="K34" s="11">
        <v>0.38400000000000001</v>
      </c>
      <c r="L34" s="11">
        <v>2.3460000000000001</v>
      </c>
      <c r="M34" s="11">
        <v>1.1639999999999999</v>
      </c>
      <c r="P34" s="11" t="s">
        <v>14</v>
      </c>
      <c r="Q34" s="11"/>
      <c r="R34" s="11"/>
      <c r="S34" s="11"/>
      <c r="T34" s="11"/>
    </row>
    <row r="35" spans="1:20" x14ac:dyDescent="0.25">
      <c r="A35" s="19"/>
      <c r="B35" s="11">
        <v>0.66500000000000004</v>
      </c>
      <c r="C35" s="11">
        <v>0.879</v>
      </c>
      <c r="D35" s="11">
        <v>6.8630000000000004</v>
      </c>
      <c r="E35" s="11">
        <v>4.6669999999999998</v>
      </c>
      <c r="F35" s="11">
        <v>6.0739999999999998</v>
      </c>
      <c r="G35" s="11">
        <v>4.2869999999999999</v>
      </c>
      <c r="H35" s="11">
        <v>2.5760000000000001</v>
      </c>
      <c r="I35" s="11">
        <v>2.931</v>
      </c>
      <c r="J35" s="11">
        <v>110.471</v>
      </c>
      <c r="K35" s="11">
        <v>0.88</v>
      </c>
      <c r="L35" s="11">
        <v>4.827</v>
      </c>
      <c r="M35" s="11">
        <v>1.47</v>
      </c>
      <c r="P35" s="11"/>
      <c r="Q35" s="11"/>
    </row>
    <row r="36" spans="1:20" x14ac:dyDescent="0.25">
      <c r="A36" s="19"/>
      <c r="B36" s="11">
        <v>1.907</v>
      </c>
      <c r="C36" s="11">
        <v>2.2530000000000001</v>
      </c>
      <c r="D36" s="11">
        <v>10.069000000000001</v>
      </c>
      <c r="E36" s="11">
        <v>8.9260000000000002</v>
      </c>
      <c r="F36" s="11">
        <v>9.4320000000000004</v>
      </c>
      <c r="G36" s="11">
        <v>5.7089999999999996</v>
      </c>
      <c r="H36" s="11">
        <v>4.3609999999999998</v>
      </c>
      <c r="I36" s="11">
        <v>7.3710000000000004</v>
      </c>
      <c r="J36" s="11">
        <v>116.486</v>
      </c>
      <c r="K36" s="11">
        <v>0.46300000000000002</v>
      </c>
      <c r="L36" s="11">
        <v>2.1840000000000002</v>
      </c>
      <c r="M36" s="11">
        <v>1.1279999999999999</v>
      </c>
    </row>
    <row r="37" spans="1:20" ht="15.75" thickBot="1" x14ac:dyDescent="0.3">
      <c r="A37" s="20"/>
      <c r="B37" s="11">
        <v>0.61699999999999999</v>
      </c>
      <c r="C37" s="11">
        <v>0.79100000000000004</v>
      </c>
      <c r="D37" s="11">
        <v>5.7949999999999999</v>
      </c>
      <c r="E37" s="11">
        <v>4.133</v>
      </c>
      <c r="F37" s="11">
        <v>5.2759999999999998</v>
      </c>
      <c r="G37" s="11">
        <v>3.46</v>
      </c>
      <c r="H37" s="11">
        <v>2.3340000000000001</v>
      </c>
      <c r="I37" s="11">
        <v>2.6880000000000002</v>
      </c>
      <c r="J37" s="11">
        <v>103.955</v>
      </c>
      <c r="K37" s="11">
        <v>0.67400000000000004</v>
      </c>
      <c r="L37" s="11">
        <v>3.6019999999999999</v>
      </c>
      <c r="M37" s="11">
        <v>1.4019999999999999</v>
      </c>
    </row>
    <row r="42" spans="1:20" x14ac:dyDescent="0.25">
      <c r="A42" s="17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20" x14ac:dyDescent="0.25">
      <c r="A43" s="17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20" x14ac:dyDescent="0.25">
      <c r="A44" s="17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20" x14ac:dyDescent="0.25">
      <c r="A45" s="17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20" x14ac:dyDescent="0.2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</sheetData>
  <mergeCells count="7">
    <mergeCell ref="A26:A29"/>
    <mergeCell ref="A30:A33"/>
    <mergeCell ref="A34:A37"/>
    <mergeCell ref="B1:M1"/>
    <mergeCell ref="A14:A17"/>
    <mergeCell ref="A18:A21"/>
    <mergeCell ref="A22:A2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170BB-4FA6-45FA-A63D-8C650CED3424}">
  <dimension ref="A1:AA54"/>
  <sheetViews>
    <sheetView topLeftCell="A21" workbookViewId="0">
      <selection activeCell="O54" sqref="O54"/>
    </sheetView>
  </sheetViews>
  <sheetFormatPr defaultRowHeight="15" x14ac:dyDescent="0.25"/>
  <cols>
    <col min="2" max="9" width="9.28515625" bestFit="1" customWidth="1"/>
    <col min="10" max="10" width="9.5703125" bestFit="1" customWidth="1"/>
    <col min="11" max="13" width="9.28515625" bestFit="1" customWidth="1"/>
    <col min="16" max="27" width="9.28515625" bestFit="1" customWidth="1"/>
  </cols>
  <sheetData>
    <row r="1" spans="1:27" x14ac:dyDescent="0.25">
      <c r="B1" s="24" t="s">
        <v>52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6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27" ht="15.75" thickBot="1" x14ac:dyDescent="0.3">
      <c r="B2" s="28"/>
      <c r="C2" s="29"/>
      <c r="D2" s="29"/>
      <c r="E2" s="29"/>
      <c r="F2" s="29"/>
      <c r="G2" s="29"/>
      <c r="H2" s="29"/>
      <c r="I2" s="29"/>
      <c r="J2" s="29"/>
      <c r="K2" s="29"/>
      <c r="L2" s="29"/>
      <c r="M2" s="30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</row>
    <row r="3" spans="1:27" ht="15.75" thickBot="1" x14ac:dyDescent="0.3">
      <c r="B3" s="16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5" t="s">
        <v>14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</row>
    <row r="4" spans="1:27" ht="15" customHeight="1" x14ac:dyDescent="0.25">
      <c r="A4" s="31" t="s">
        <v>53</v>
      </c>
      <c r="B4" s="11">
        <v>1.4750000000000001</v>
      </c>
      <c r="C4" s="11">
        <v>1.798</v>
      </c>
      <c r="D4" s="11">
        <v>8.9209999999999994</v>
      </c>
      <c r="E4" s="11">
        <v>7.6740000000000004</v>
      </c>
      <c r="F4" s="11">
        <v>8.3919999999999995</v>
      </c>
      <c r="G4" s="11">
        <v>4.6040000000000001</v>
      </c>
      <c r="H4" s="11">
        <v>4.3170000000000002</v>
      </c>
      <c r="I4" s="11">
        <v>5.7910000000000004</v>
      </c>
      <c r="J4" s="11">
        <v>121.249</v>
      </c>
      <c r="K4" s="11">
        <v>0.10100000000000001</v>
      </c>
      <c r="L4" s="11">
        <v>2.4420000000000002</v>
      </c>
      <c r="M4" s="11">
        <v>1.163</v>
      </c>
      <c r="O4" s="32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</row>
    <row r="5" spans="1:27" x14ac:dyDescent="0.25">
      <c r="A5" s="33"/>
      <c r="B5" s="11">
        <v>0.57499999999999996</v>
      </c>
      <c r="C5" s="11">
        <v>0.746</v>
      </c>
      <c r="D5" s="11">
        <v>6.08</v>
      </c>
      <c r="E5" s="11">
        <v>3.98</v>
      </c>
      <c r="F5" s="11">
        <v>5.41</v>
      </c>
      <c r="G5" s="11">
        <v>4.069</v>
      </c>
      <c r="H5" s="11">
        <v>2.012</v>
      </c>
      <c r="I5" s="11">
        <v>2.84</v>
      </c>
      <c r="J5" s="11">
        <v>125.55800000000001</v>
      </c>
      <c r="K5" s="11">
        <v>0.61199999999999999</v>
      </c>
      <c r="L5" s="11">
        <v>4.2750000000000004</v>
      </c>
      <c r="M5" s="11">
        <v>1.528</v>
      </c>
      <c r="O5" s="32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</row>
    <row r="6" spans="1:27" x14ac:dyDescent="0.25">
      <c r="A6" s="33"/>
      <c r="B6" s="11">
        <v>1.651</v>
      </c>
      <c r="C6" s="11">
        <v>1.9690000000000001</v>
      </c>
      <c r="D6" s="11">
        <v>9.1189999999999998</v>
      </c>
      <c r="E6" s="11">
        <v>7.577</v>
      </c>
      <c r="F6" s="11">
        <v>9.0579999999999998</v>
      </c>
      <c r="G6" s="11">
        <v>5.5640000000000001</v>
      </c>
      <c r="H6" s="11">
        <v>3.5539999999999998</v>
      </c>
      <c r="I6" s="11">
        <v>6.0529999999999999</v>
      </c>
      <c r="J6" s="11">
        <v>114.206</v>
      </c>
      <c r="K6" s="11">
        <v>0.53900000000000003</v>
      </c>
      <c r="L6" s="11">
        <v>2.552</v>
      </c>
      <c r="M6" s="11">
        <v>1.204</v>
      </c>
      <c r="O6" s="32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27" x14ac:dyDescent="0.25">
      <c r="A7" s="33"/>
      <c r="B7" s="11">
        <v>0.629</v>
      </c>
      <c r="C7" s="11">
        <v>0.89100000000000001</v>
      </c>
      <c r="D7" s="11">
        <v>8.7040000000000006</v>
      </c>
      <c r="E7" s="11">
        <v>4.3049999999999997</v>
      </c>
      <c r="F7" s="11">
        <v>8.7040000000000006</v>
      </c>
      <c r="G7" s="11">
        <v>4.7030000000000003</v>
      </c>
      <c r="H7" s="11">
        <v>4.0010000000000003</v>
      </c>
      <c r="I7" s="11">
        <v>3.1520000000000001</v>
      </c>
      <c r="J7" s="11">
        <v>159.28</v>
      </c>
      <c r="K7" s="11">
        <v>5.7000000000000002E-2</v>
      </c>
      <c r="L7" s="11">
        <v>7.2050000000000001</v>
      </c>
      <c r="M7" s="11">
        <v>2.0219999999999998</v>
      </c>
      <c r="O7" s="32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</row>
    <row r="8" spans="1:27" x14ac:dyDescent="0.25">
      <c r="A8" s="33"/>
      <c r="B8" s="11">
        <v>1.6990000000000001</v>
      </c>
      <c r="C8" s="11">
        <v>2.0529999999999999</v>
      </c>
      <c r="D8" s="11">
        <v>9.9719999999999995</v>
      </c>
      <c r="E8" s="11">
        <v>8.1389999999999993</v>
      </c>
      <c r="F8" s="11">
        <v>9.1950000000000003</v>
      </c>
      <c r="G8" s="11">
        <v>5.3849999999999998</v>
      </c>
      <c r="H8" s="11">
        <v>4.5860000000000003</v>
      </c>
      <c r="I8" s="11">
        <v>6.6749999999999998</v>
      </c>
      <c r="J8" s="11">
        <v>124.605</v>
      </c>
      <c r="K8" s="11">
        <v>0.63200000000000001</v>
      </c>
      <c r="L8" s="11">
        <v>2.4550000000000001</v>
      </c>
      <c r="M8" s="11">
        <v>1.2250000000000001</v>
      </c>
      <c r="O8" s="32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 spans="1:27" x14ac:dyDescent="0.25">
      <c r="A9" s="33"/>
      <c r="B9" s="11">
        <v>0.53700000000000003</v>
      </c>
      <c r="C9" s="11">
        <v>0.70499999999999996</v>
      </c>
      <c r="D9" s="11">
        <v>5.5039999999999996</v>
      </c>
      <c r="E9" s="11">
        <v>4.0250000000000004</v>
      </c>
      <c r="F9" s="11">
        <v>5.5039999999999996</v>
      </c>
      <c r="G9" s="11">
        <v>3.5779999999999998</v>
      </c>
      <c r="H9" s="11">
        <v>1.9259999999999999</v>
      </c>
      <c r="I9" s="11">
        <v>2.6739999999999999</v>
      </c>
      <c r="J9" s="11">
        <v>122.727</v>
      </c>
      <c r="K9" s="11">
        <v>0.38500000000000001</v>
      </c>
      <c r="L9" s="11">
        <v>4.04</v>
      </c>
      <c r="M9" s="11">
        <v>1.367</v>
      </c>
      <c r="O9" s="32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27" x14ac:dyDescent="0.25">
      <c r="A10" s="33"/>
      <c r="B10" s="11">
        <v>1.58</v>
      </c>
      <c r="C10" s="11">
        <v>1.919</v>
      </c>
      <c r="D10" s="11">
        <v>8.9480000000000004</v>
      </c>
      <c r="E10" s="11">
        <v>7.7779999999999996</v>
      </c>
      <c r="F10" s="11">
        <v>8.6219999999999999</v>
      </c>
      <c r="G10" s="11">
        <v>5.14</v>
      </c>
      <c r="H10" s="11">
        <v>3.8090000000000002</v>
      </c>
      <c r="I10" s="11">
        <v>6.0949999999999998</v>
      </c>
      <c r="J10" s="11">
        <v>110.465</v>
      </c>
      <c r="K10" s="11">
        <v>0.64900000000000002</v>
      </c>
      <c r="L10" s="11">
        <v>2.5760000000000001</v>
      </c>
      <c r="M10" s="11">
        <v>1.1499999999999999</v>
      </c>
      <c r="O10" s="32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1:27" x14ac:dyDescent="0.25">
      <c r="A11" s="33"/>
      <c r="B11" s="11">
        <v>0.64800000000000002</v>
      </c>
      <c r="C11" s="11">
        <v>0.92800000000000005</v>
      </c>
      <c r="D11" s="11">
        <v>9.3510000000000009</v>
      </c>
      <c r="E11" s="11">
        <v>4.6189999999999998</v>
      </c>
      <c r="F11" s="11">
        <v>9.3510000000000009</v>
      </c>
      <c r="G11" s="11">
        <v>7.0140000000000002</v>
      </c>
      <c r="H11" s="11">
        <v>2.3359999999999999</v>
      </c>
      <c r="I11" s="11">
        <v>4.3120000000000003</v>
      </c>
      <c r="J11" s="11">
        <v>169.846</v>
      </c>
      <c r="K11" s="11">
        <v>1.8460000000000001</v>
      </c>
      <c r="L11" s="11">
        <v>11.016</v>
      </c>
      <c r="M11" s="11">
        <v>2.024</v>
      </c>
      <c r="O11" s="32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27" x14ac:dyDescent="0.25">
      <c r="A12" s="33"/>
      <c r="B12" s="11">
        <v>1.5820000000000001</v>
      </c>
      <c r="C12" s="11">
        <v>1.968</v>
      </c>
      <c r="D12" s="11">
        <v>9.6189999999999998</v>
      </c>
      <c r="E12" s="11">
        <v>8.0399999999999991</v>
      </c>
      <c r="F12" s="11">
        <v>9.2010000000000005</v>
      </c>
      <c r="G12" s="11">
        <v>6.3920000000000003</v>
      </c>
      <c r="H12" s="11">
        <v>3.2269999999999999</v>
      </c>
      <c r="I12" s="11">
        <v>6.8440000000000003</v>
      </c>
      <c r="J12" s="11">
        <v>128.18</v>
      </c>
      <c r="K12" s="11">
        <v>0.94099999999999995</v>
      </c>
      <c r="L12" s="11">
        <v>3.1040000000000001</v>
      </c>
      <c r="M12" s="11">
        <v>1.196</v>
      </c>
      <c r="O12" s="32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1:27" x14ac:dyDescent="0.25">
      <c r="A13" s="33"/>
      <c r="B13" s="11">
        <v>0.83299999999999996</v>
      </c>
      <c r="C13" s="11">
        <v>1.1379999999999999</v>
      </c>
      <c r="D13" s="11">
        <v>9.4250000000000007</v>
      </c>
      <c r="E13" s="11">
        <v>5.8010000000000002</v>
      </c>
      <c r="F13" s="11">
        <v>9.4250000000000007</v>
      </c>
      <c r="G13" s="11">
        <v>5.7640000000000002</v>
      </c>
      <c r="H13" s="11">
        <v>3.661</v>
      </c>
      <c r="I13" s="11">
        <v>4.6020000000000003</v>
      </c>
      <c r="J13" s="11">
        <v>158.69900000000001</v>
      </c>
      <c r="K13" s="11">
        <v>0.90800000000000003</v>
      </c>
      <c r="L13" s="11">
        <v>4.8419999999999996</v>
      </c>
      <c r="M13" s="11">
        <v>1.625</v>
      </c>
      <c r="O13" s="32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spans="1:27" x14ac:dyDescent="0.25">
      <c r="A14" s="33"/>
      <c r="B14" s="11">
        <v>1.8140000000000001</v>
      </c>
      <c r="C14" s="11">
        <v>2.2130000000000001</v>
      </c>
      <c r="D14" s="11">
        <v>10.635</v>
      </c>
      <c r="E14" s="11">
        <v>8.76</v>
      </c>
      <c r="F14" s="11">
        <v>10.635</v>
      </c>
      <c r="G14" s="11">
        <v>6.55</v>
      </c>
      <c r="H14" s="11">
        <v>4.0839999999999996</v>
      </c>
      <c r="I14" s="11">
        <v>7.5549999999999997</v>
      </c>
      <c r="J14" s="11">
        <v>124.14700000000001</v>
      </c>
      <c r="K14" s="11">
        <v>0.71299999999999997</v>
      </c>
      <c r="L14" s="11">
        <v>2.7719999999999998</v>
      </c>
      <c r="M14" s="11">
        <v>1.214</v>
      </c>
      <c r="O14" s="32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27" x14ac:dyDescent="0.25">
      <c r="A15" s="33"/>
      <c r="B15" s="11">
        <v>0.58599999999999997</v>
      </c>
      <c r="C15" s="11">
        <v>0.79600000000000004</v>
      </c>
      <c r="D15" s="11">
        <v>6.258</v>
      </c>
      <c r="E15" s="11">
        <v>4.8280000000000003</v>
      </c>
      <c r="F15" s="11">
        <v>5.4930000000000003</v>
      </c>
      <c r="G15" s="11">
        <v>3.86</v>
      </c>
      <c r="H15" s="11">
        <v>2.3980000000000001</v>
      </c>
      <c r="I15" s="11">
        <v>2.9460000000000002</v>
      </c>
      <c r="J15" s="11">
        <v>122.825</v>
      </c>
      <c r="K15" s="11">
        <v>1.2350000000000001</v>
      </c>
      <c r="L15" s="11">
        <v>5.2249999999999996</v>
      </c>
      <c r="M15" s="11">
        <v>1.296</v>
      </c>
      <c r="O15" s="32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1:27" x14ac:dyDescent="0.25">
      <c r="A16" s="33"/>
      <c r="B16" s="11">
        <v>1.54</v>
      </c>
      <c r="C16" s="11">
        <v>1.865</v>
      </c>
      <c r="D16" s="11">
        <v>9.1219999999999999</v>
      </c>
      <c r="E16" s="11">
        <v>7.8239999999999998</v>
      </c>
      <c r="F16" s="11">
        <v>8.282</v>
      </c>
      <c r="G16" s="11">
        <v>5.157</v>
      </c>
      <c r="H16" s="11">
        <v>3.9649999999999999</v>
      </c>
      <c r="I16" s="11">
        <v>6.0179999999999998</v>
      </c>
      <c r="J16" s="11">
        <v>97.596000000000004</v>
      </c>
      <c r="K16" s="11">
        <v>0.46300000000000002</v>
      </c>
      <c r="L16" s="11">
        <v>2.5059999999999998</v>
      </c>
      <c r="M16" s="11">
        <v>1.1659999999999999</v>
      </c>
      <c r="O16" s="32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7" x14ac:dyDescent="0.25">
      <c r="A17" s="33"/>
      <c r="B17" s="11">
        <v>0.89</v>
      </c>
      <c r="C17" s="11">
        <v>1.2430000000000001</v>
      </c>
      <c r="D17" s="11">
        <v>8.6920000000000002</v>
      </c>
      <c r="E17" s="11">
        <v>6.0910000000000002</v>
      </c>
      <c r="F17" s="11">
        <v>8.6920000000000002</v>
      </c>
      <c r="G17" s="11">
        <v>5.0960000000000001</v>
      </c>
      <c r="H17" s="11">
        <v>3.5960000000000001</v>
      </c>
      <c r="I17" s="11">
        <v>4.33</v>
      </c>
      <c r="J17" s="11">
        <v>146.19999999999999</v>
      </c>
      <c r="K17" s="11">
        <v>0.84</v>
      </c>
      <c r="L17" s="11">
        <v>5.0549999999999997</v>
      </c>
      <c r="M17" s="11">
        <v>1.427</v>
      </c>
      <c r="O17" s="32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 spans="1:27" x14ac:dyDescent="0.25">
      <c r="A18" s="33"/>
      <c r="B18" s="11">
        <v>2</v>
      </c>
      <c r="C18" s="11">
        <v>2.379</v>
      </c>
      <c r="D18" s="11">
        <v>11.611000000000001</v>
      </c>
      <c r="E18" s="11">
        <v>9.43</v>
      </c>
      <c r="F18" s="11">
        <v>11.611000000000001</v>
      </c>
      <c r="G18" s="11">
        <v>5.8129999999999997</v>
      </c>
      <c r="H18" s="11">
        <v>5.798</v>
      </c>
      <c r="I18" s="11">
        <v>7.5970000000000004</v>
      </c>
      <c r="J18" s="11">
        <v>113.89700000000001</v>
      </c>
      <c r="K18" s="11">
        <v>0.34599999999999997</v>
      </c>
      <c r="L18" s="11">
        <v>2.2160000000000002</v>
      </c>
      <c r="M18" s="11">
        <v>1.2310000000000001</v>
      </c>
      <c r="O18" s="32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</row>
    <row r="19" spans="1:27" x14ac:dyDescent="0.25">
      <c r="A19" s="33"/>
      <c r="B19" s="11">
        <v>0.77300000000000002</v>
      </c>
      <c r="C19" s="11">
        <v>1.036</v>
      </c>
      <c r="D19" s="11">
        <v>9.4670000000000005</v>
      </c>
      <c r="E19" s="11">
        <v>5.7859999999999996</v>
      </c>
      <c r="F19" s="11">
        <v>8.5299999999999994</v>
      </c>
      <c r="G19" s="11">
        <v>6.5140000000000002</v>
      </c>
      <c r="H19" s="11">
        <v>2.9529999999999998</v>
      </c>
      <c r="I19" s="11">
        <v>4.1260000000000003</v>
      </c>
      <c r="J19" s="11">
        <v>139.46899999999999</v>
      </c>
      <c r="K19" s="11">
        <v>0.54700000000000004</v>
      </c>
      <c r="L19" s="11">
        <v>4.9829999999999997</v>
      </c>
      <c r="M19" s="11">
        <v>1.6359999999999999</v>
      </c>
      <c r="O19" s="32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</row>
    <row r="20" spans="1:27" x14ac:dyDescent="0.25">
      <c r="A20" s="33"/>
      <c r="B20" s="11">
        <v>2.6890000000000001</v>
      </c>
      <c r="C20" s="11">
        <v>3.3180000000000001</v>
      </c>
      <c r="D20" s="11">
        <v>16.579000000000001</v>
      </c>
      <c r="E20" s="11">
        <v>13.997999999999999</v>
      </c>
      <c r="F20" s="11">
        <v>15.521000000000001</v>
      </c>
      <c r="G20" s="11">
        <v>8.6940000000000008</v>
      </c>
      <c r="H20" s="11">
        <v>7.8840000000000003</v>
      </c>
      <c r="I20" s="11">
        <v>9.7050000000000001</v>
      </c>
      <c r="J20" s="11">
        <v>112.021</v>
      </c>
      <c r="K20" s="11">
        <v>0.24399999999999999</v>
      </c>
      <c r="L20" s="11">
        <v>2.613</v>
      </c>
      <c r="M20" s="11">
        <v>1.1839999999999999</v>
      </c>
      <c r="O20" s="32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</row>
    <row r="21" spans="1:27" x14ac:dyDescent="0.25">
      <c r="A21" s="33"/>
      <c r="B21" s="11">
        <v>0.93700000000000006</v>
      </c>
      <c r="C21" s="11">
        <v>1.391</v>
      </c>
      <c r="D21" s="11">
        <v>11.266999999999999</v>
      </c>
      <c r="E21" s="11">
        <v>7.4080000000000004</v>
      </c>
      <c r="F21" s="11">
        <v>11.087</v>
      </c>
      <c r="G21" s="11">
        <v>7.4859999999999998</v>
      </c>
      <c r="H21" s="11">
        <v>3.78</v>
      </c>
      <c r="I21" s="11">
        <v>5.8959999999999999</v>
      </c>
      <c r="J21" s="11">
        <v>219.857</v>
      </c>
      <c r="K21" s="11">
        <v>1.403</v>
      </c>
      <c r="L21" s="11">
        <v>8.26</v>
      </c>
      <c r="M21" s="11">
        <v>1.5209999999999999</v>
      </c>
      <c r="O21" s="32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1:27" x14ac:dyDescent="0.25">
      <c r="A22" s="33"/>
      <c r="B22" s="11">
        <v>2.9620000000000002</v>
      </c>
      <c r="C22" s="11">
        <v>3.7559999999999998</v>
      </c>
      <c r="D22" s="11">
        <v>22.466999999999999</v>
      </c>
      <c r="E22" s="11">
        <v>15.023999999999999</v>
      </c>
      <c r="F22" s="11">
        <v>19.977</v>
      </c>
      <c r="G22" s="11">
        <v>13.765000000000001</v>
      </c>
      <c r="H22" s="11">
        <v>8.702</v>
      </c>
      <c r="I22" s="11">
        <v>11.525</v>
      </c>
      <c r="J22" s="11">
        <v>122.952</v>
      </c>
      <c r="K22" s="11">
        <v>0.69</v>
      </c>
      <c r="L22" s="11">
        <v>3.3450000000000002</v>
      </c>
      <c r="M22" s="11">
        <v>1.4950000000000001</v>
      </c>
      <c r="O22" s="32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</row>
    <row r="23" spans="1:27" x14ac:dyDescent="0.25">
      <c r="A23" s="33"/>
      <c r="B23" s="11">
        <v>1.0049999999999999</v>
      </c>
      <c r="C23" s="11">
        <v>1.401</v>
      </c>
      <c r="D23" s="11">
        <v>12.076000000000001</v>
      </c>
      <c r="E23" s="11">
        <v>8.3859999999999992</v>
      </c>
      <c r="F23" s="11">
        <v>12.076000000000001</v>
      </c>
      <c r="G23" s="11">
        <v>8.8439999999999994</v>
      </c>
      <c r="H23" s="11">
        <v>3.2320000000000002</v>
      </c>
      <c r="I23" s="11">
        <v>6.1669999999999998</v>
      </c>
      <c r="J23" s="11">
        <v>175.01499999999999</v>
      </c>
      <c r="K23" s="11">
        <v>1.4370000000000001</v>
      </c>
      <c r="L23" s="11">
        <v>8.1509999999999998</v>
      </c>
      <c r="M23" s="11">
        <v>1.44</v>
      </c>
      <c r="O23" s="32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</row>
    <row r="24" spans="1:27" x14ac:dyDescent="0.25">
      <c r="A24" s="33"/>
      <c r="B24" s="11">
        <v>0.95599999999999996</v>
      </c>
      <c r="C24" s="11">
        <v>1.232</v>
      </c>
      <c r="D24" s="11">
        <v>7.2640000000000002</v>
      </c>
      <c r="E24" s="11">
        <v>5.7359999999999998</v>
      </c>
      <c r="F24" s="11">
        <v>7.1070000000000002</v>
      </c>
      <c r="G24" s="11">
        <v>3.456</v>
      </c>
      <c r="H24" s="11">
        <v>3.8090000000000002</v>
      </c>
      <c r="I24" s="11">
        <v>3.722</v>
      </c>
      <c r="J24" s="11">
        <v>75.108999999999995</v>
      </c>
      <c r="K24" s="11">
        <v>-1.2999999999999999E-2</v>
      </c>
      <c r="L24" s="11">
        <v>3.286</v>
      </c>
      <c r="M24" s="11">
        <v>1.2669999999999999</v>
      </c>
      <c r="O24" s="32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spans="1:27" x14ac:dyDescent="0.25">
      <c r="A25" s="33"/>
      <c r="B25" s="11">
        <v>0.61299999999999999</v>
      </c>
      <c r="C25" s="11">
        <v>0.79500000000000004</v>
      </c>
      <c r="D25" s="11">
        <v>5.52</v>
      </c>
      <c r="E25" s="11">
        <v>4.2229999999999999</v>
      </c>
      <c r="F25" s="11">
        <v>5.0730000000000004</v>
      </c>
      <c r="G25" s="11">
        <v>2.9020000000000001</v>
      </c>
      <c r="H25" s="11">
        <v>2.6179999999999999</v>
      </c>
      <c r="I25" s="11">
        <v>2.5289999999999999</v>
      </c>
      <c r="J25" s="11">
        <v>81.015000000000001</v>
      </c>
      <c r="K25" s="11">
        <v>0.20599999999999999</v>
      </c>
      <c r="L25" s="11">
        <v>3.7010000000000001</v>
      </c>
      <c r="M25" s="11">
        <v>1.3069999999999999</v>
      </c>
      <c r="O25" s="32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</row>
    <row r="26" spans="1:27" x14ac:dyDescent="0.25">
      <c r="A26" s="33"/>
      <c r="B26" s="11">
        <v>1.4430000000000001</v>
      </c>
      <c r="C26" s="11">
        <v>1.75</v>
      </c>
      <c r="D26" s="11">
        <v>9.59</v>
      </c>
      <c r="E26" s="11">
        <v>6.96</v>
      </c>
      <c r="F26" s="11">
        <v>9.4190000000000005</v>
      </c>
      <c r="G26" s="11">
        <v>4.9089999999999998</v>
      </c>
      <c r="H26" s="11">
        <v>4.68</v>
      </c>
      <c r="I26" s="11">
        <v>4.9909999999999997</v>
      </c>
      <c r="J26" s="11">
        <v>85.403000000000006</v>
      </c>
      <c r="K26" s="11">
        <v>-0.18099999999999999</v>
      </c>
      <c r="L26" s="11">
        <v>2.734</v>
      </c>
      <c r="M26" s="11">
        <v>1.3779999999999999</v>
      </c>
      <c r="O26" s="32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</row>
    <row r="27" spans="1:27" ht="15.75" thickBot="1" x14ac:dyDescent="0.3">
      <c r="A27" s="33"/>
      <c r="B27" s="34">
        <v>0.53900000000000003</v>
      </c>
      <c r="C27" s="35">
        <v>0.68300000000000005</v>
      </c>
      <c r="D27" s="35">
        <v>4.5010000000000003</v>
      </c>
      <c r="E27" s="35">
        <v>3.746</v>
      </c>
      <c r="F27" s="35">
        <v>4.4029999999999996</v>
      </c>
      <c r="G27" s="35">
        <v>2.5129999999999999</v>
      </c>
      <c r="H27" s="35">
        <v>1.9870000000000001</v>
      </c>
      <c r="I27" s="35">
        <v>2.109</v>
      </c>
      <c r="J27" s="35">
        <v>71.076999999999998</v>
      </c>
      <c r="K27" s="35">
        <v>0.33100000000000002</v>
      </c>
      <c r="L27" s="35">
        <v>3.3519999999999999</v>
      </c>
      <c r="M27" s="35">
        <v>1.2010000000000001</v>
      </c>
      <c r="O27" s="32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spans="1:27" ht="15" customHeight="1" x14ac:dyDescent="0.25">
      <c r="A28" s="31" t="s">
        <v>54</v>
      </c>
      <c r="B28" s="11">
        <v>1.6619999999999999</v>
      </c>
      <c r="C28" s="11">
        <v>2.1749999999999998</v>
      </c>
      <c r="D28" s="11">
        <v>11.275</v>
      </c>
      <c r="E28" s="11">
        <v>9.52</v>
      </c>
      <c r="F28" s="11">
        <v>11.275</v>
      </c>
      <c r="G28" s="11">
        <v>6.3129999999999997</v>
      </c>
      <c r="H28" s="11">
        <v>4.9610000000000003</v>
      </c>
      <c r="I28" s="11">
        <v>6.2789999999999999</v>
      </c>
      <c r="J28" s="11">
        <v>102.41</v>
      </c>
      <c r="K28" s="11">
        <v>0.36499999999999999</v>
      </c>
      <c r="L28" s="11">
        <v>3.0760000000000001</v>
      </c>
      <c r="M28" s="11">
        <v>1.1839999999999999</v>
      </c>
      <c r="O28" s="32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</row>
    <row r="29" spans="1:27" x14ac:dyDescent="0.25">
      <c r="A29" s="33"/>
      <c r="B29" s="11">
        <v>0.70899999999999996</v>
      </c>
      <c r="C29" s="11">
        <v>0.97799999999999998</v>
      </c>
      <c r="D29" s="11">
        <v>8.0830000000000002</v>
      </c>
      <c r="E29" s="11">
        <v>5.36</v>
      </c>
      <c r="F29" s="11">
        <v>8.0830000000000002</v>
      </c>
      <c r="G29" s="11">
        <v>5.5679999999999996</v>
      </c>
      <c r="H29" s="11">
        <v>2.516</v>
      </c>
      <c r="I29" s="11">
        <v>3.976</v>
      </c>
      <c r="J29" s="11">
        <v>157.44200000000001</v>
      </c>
      <c r="K29" s="11">
        <v>1.0860000000000001</v>
      </c>
      <c r="L29" s="11">
        <v>6.4710000000000001</v>
      </c>
      <c r="M29" s="11">
        <v>1.508</v>
      </c>
      <c r="O29" s="32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spans="1:27" x14ac:dyDescent="0.25">
      <c r="A30" s="33"/>
      <c r="B30" s="11">
        <v>1.7569999999999999</v>
      </c>
      <c r="C30" s="11">
        <v>2.0960000000000001</v>
      </c>
      <c r="D30" s="11">
        <v>9.9649999999999999</v>
      </c>
      <c r="E30" s="11">
        <v>8.2509999999999994</v>
      </c>
      <c r="F30" s="11">
        <v>9.5879999999999992</v>
      </c>
      <c r="G30" s="11">
        <v>6.2229999999999999</v>
      </c>
      <c r="H30" s="11">
        <v>3.742</v>
      </c>
      <c r="I30" s="11">
        <v>6.702</v>
      </c>
      <c r="J30" s="11">
        <v>109.164</v>
      </c>
      <c r="K30" s="11">
        <v>0.376</v>
      </c>
      <c r="L30" s="11">
        <v>2.2240000000000002</v>
      </c>
      <c r="M30" s="11">
        <v>1.208</v>
      </c>
      <c r="O30" s="32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</row>
    <row r="31" spans="1:27" x14ac:dyDescent="0.25">
      <c r="A31" s="33"/>
      <c r="B31" s="11">
        <v>0.53500000000000003</v>
      </c>
      <c r="C31" s="11">
        <v>0.71399999999999997</v>
      </c>
      <c r="D31" s="11">
        <v>4.649</v>
      </c>
      <c r="E31" s="11">
        <v>3.63</v>
      </c>
      <c r="F31" s="11">
        <v>4.5579999999999998</v>
      </c>
      <c r="G31" s="11">
        <v>2.375</v>
      </c>
      <c r="H31" s="11">
        <v>2.274</v>
      </c>
      <c r="I31" s="11">
        <v>2.25</v>
      </c>
      <c r="J31" s="11">
        <v>86.447000000000003</v>
      </c>
      <c r="K31" s="11">
        <v>0.57999999999999996</v>
      </c>
      <c r="L31" s="11">
        <v>4.0599999999999996</v>
      </c>
      <c r="M31" s="11">
        <v>1.2809999999999999</v>
      </c>
      <c r="O31" s="32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spans="1:27" x14ac:dyDescent="0.25">
      <c r="A32" s="33"/>
      <c r="B32" s="11">
        <v>1.6930000000000001</v>
      </c>
      <c r="C32" s="11">
        <v>2.0609999999999999</v>
      </c>
      <c r="D32" s="11">
        <v>14.971</v>
      </c>
      <c r="E32" s="11">
        <v>9.1549999999999994</v>
      </c>
      <c r="F32" s="11">
        <v>14.775</v>
      </c>
      <c r="G32" s="11">
        <v>10.643000000000001</v>
      </c>
      <c r="H32" s="11">
        <v>4.327</v>
      </c>
      <c r="I32" s="11">
        <v>7.0869999999999997</v>
      </c>
      <c r="J32" s="11">
        <v>139.703</v>
      </c>
      <c r="K32" s="11">
        <v>0.84499999999999997</v>
      </c>
      <c r="L32" s="11">
        <v>4.2969999999999997</v>
      </c>
      <c r="M32" s="11">
        <v>1.635</v>
      </c>
      <c r="O32" s="32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</row>
    <row r="33" spans="1:27" x14ac:dyDescent="0.25">
      <c r="A33" s="33"/>
      <c r="B33" s="11">
        <v>0.77500000000000002</v>
      </c>
      <c r="C33" s="11">
        <v>1.0860000000000001</v>
      </c>
      <c r="D33" s="11">
        <v>11.904999999999999</v>
      </c>
      <c r="E33" s="11">
        <v>6.992</v>
      </c>
      <c r="F33" s="11">
        <v>11.904999999999999</v>
      </c>
      <c r="G33" s="11">
        <v>8.6880000000000006</v>
      </c>
      <c r="H33" s="11">
        <v>3.218</v>
      </c>
      <c r="I33" s="11">
        <v>6.08</v>
      </c>
      <c r="J33" s="11">
        <v>288.142</v>
      </c>
      <c r="K33" s="11">
        <v>1.0920000000000001</v>
      </c>
      <c r="L33" s="11">
        <v>7.8520000000000003</v>
      </c>
      <c r="M33" s="11">
        <v>1.7030000000000001</v>
      </c>
      <c r="O33" s="32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spans="1:27" x14ac:dyDescent="0.25">
      <c r="A34" s="33"/>
      <c r="B34" s="11">
        <v>1.976</v>
      </c>
      <c r="C34" s="11">
        <v>2.3610000000000002</v>
      </c>
      <c r="D34" s="11">
        <v>10.464</v>
      </c>
      <c r="E34" s="11">
        <v>8.7430000000000003</v>
      </c>
      <c r="F34" s="11">
        <v>10.305999999999999</v>
      </c>
      <c r="G34" s="11">
        <v>6.4859999999999998</v>
      </c>
      <c r="H34" s="11">
        <v>3.9780000000000002</v>
      </c>
      <c r="I34" s="11">
        <v>6.6890000000000001</v>
      </c>
      <c r="J34" s="11">
        <v>114.351</v>
      </c>
      <c r="K34" s="11">
        <v>0.54200000000000004</v>
      </c>
      <c r="L34" s="11">
        <v>2.5329999999999999</v>
      </c>
      <c r="M34" s="11">
        <v>1.1970000000000001</v>
      </c>
      <c r="O34" s="32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</row>
    <row r="35" spans="1:27" x14ac:dyDescent="0.25">
      <c r="A35" s="33"/>
      <c r="B35" s="11">
        <v>0.57899999999999996</v>
      </c>
      <c r="C35" s="11">
        <v>0.78</v>
      </c>
      <c r="D35" s="11">
        <v>6.2080000000000002</v>
      </c>
      <c r="E35" s="11">
        <v>4.7930000000000001</v>
      </c>
      <c r="F35" s="11">
        <v>6.2080000000000002</v>
      </c>
      <c r="G35" s="11">
        <v>2.9169999999999998</v>
      </c>
      <c r="H35" s="11">
        <v>3.2909999999999999</v>
      </c>
      <c r="I35" s="11">
        <v>2.7050000000000001</v>
      </c>
      <c r="J35" s="11">
        <v>114.494</v>
      </c>
      <c r="K35" s="11">
        <v>0.61699999999999999</v>
      </c>
      <c r="L35" s="11">
        <v>4.7670000000000003</v>
      </c>
      <c r="M35" s="11">
        <v>1.2949999999999999</v>
      </c>
      <c r="O35" s="32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spans="1:27" x14ac:dyDescent="0.25">
      <c r="A36" s="33"/>
      <c r="B36" s="11">
        <v>1.35</v>
      </c>
      <c r="C36" s="11">
        <v>1.7629999999999999</v>
      </c>
      <c r="D36" s="11">
        <v>9.9350000000000005</v>
      </c>
      <c r="E36" s="11">
        <v>7.782</v>
      </c>
      <c r="F36" s="11">
        <v>9.3000000000000007</v>
      </c>
      <c r="G36" s="11">
        <v>6.226</v>
      </c>
      <c r="H36" s="11">
        <v>3.71</v>
      </c>
      <c r="I36" s="11">
        <v>5.6340000000000003</v>
      </c>
      <c r="J36" s="11">
        <v>111.133</v>
      </c>
      <c r="K36" s="11">
        <v>1.052</v>
      </c>
      <c r="L36" s="11">
        <v>3.8730000000000002</v>
      </c>
      <c r="M36" s="11">
        <v>1.2769999999999999</v>
      </c>
      <c r="O36" s="32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spans="1:27" x14ac:dyDescent="0.25">
      <c r="A37" s="33"/>
      <c r="B37" s="11">
        <v>0.80100000000000005</v>
      </c>
      <c r="C37" s="11">
        <v>1.0669999999999999</v>
      </c>
      <c r="D37" s="11">
        <v>6.8949999999999996</v>
      </c>
      <c r="E37" s="11">
        <v>5.0659999999999998</v>
      </c>
      <c r="F37" s="11">
        <v>6.8949999999999996</v>
      </c>
      <c r="G37" s="11">
        <v>4.2859999999999996</v>
      </c>
      <c r="H37" s="11">
        <v>2.609</v>
      </c>
      <c r="I37" s="11">
        <v>3.6739999999999999</v>
      </c>
      <c r="J37" s="11">
        <v>148.04499999999999</v>
      </c>
      <c r="K37" s="11">
        <v>1.016</v>
      </c>
      <c r="L37" s="11">
        <v>4.4859999999999998</v>
      </c>
      <c r="M37" s="11">
        <v>1.361</v>
      </c>
      <c r="O37" s="32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spans="1:27" x14ac:dyDescent="0.25">
      <c r="A38" s="33"/>
      <c r="B38" s="11">
        <v>2.2360000000000002</v>
      </c>
      <c r="C38" s="11">
        <v>2.698</v>
      </c>
      <c r="D38" s="11">
        <v>11.509</v>
      </c>
      <c r="E38" s="11">
        <v>10.404999999999999</v>
      </c>
      <c r="F38" s="11">
        <v>11.509</v>
      </c>
      <c r="G38" s="11">
        <v>6.3019999999999996</v>
      </c>
      <c r="H38" s="11">
        <v>5.2069999999999999</v>
      </c>
      <c r="I38" s="11">
        <v>8.57</v>
      </c>
      <c r="J38" s="11">
        <v>136.13900000000001</v>
      </c>
      <c r="K38" s="11">
        <v>0.47299999999999998</v>
      </c>
      <c r="L38" s="11">
        <v>2.278</v>
      </c>
      <c r="M38" s="11">
        <v>1.1060000000000001</v>
      </c>
      <c r="O38" s="32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</row>
    <row r="39" spans="1:27" x14ac:dyDescent="0.25">
      <c r="A39" s="33"/>
      <c r="B39" s="11">
        <v>0.88800000000000001</v>
      </c>
      <c r="C39" s="11">
        <v>1.1890000000000001</v>
      </c>
      <c r="D39" s="11">
        <v>8.3109999999999999</v>
      </c>
      <c r="E39" s="11">
        <v>5.9960000000000004</v>
      </c>
      <c r="F39" s="11">
        <v>7.0330000000000004</v>
      </c>
      <c r="G39" s="11">
        <v>4.9800000000000004</v>
      </c>
      <c r="H39" s="11">
        <v>3.331</v>
      </c>
      <c r="I39" s="11">
        <v>4.0430000000000001</v>
      </c>
      <c r="J39" s="11">
        <v>140.77199999999999</v>
      </c>
      <c r="K39" s="11">
        <v>0.81499999999999995</v>
      </c>
      <c r="L39" s="11">
        <v>4.7140000000000004</v>
      </c>
      <c r="M39" s="11">
        <v>1.3859999999999999</v>
      </c>
      <c r="O39" s="32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</row>
    <row r="40" spans="1:27" x14ac:dyDescent="0.25">
      <c r="A40" s="33"/>
      <c r="B40" s="11">
        <v>1.657</v>
      </c>
      <c r="C40" s="11">
        <v>2.0339999999999998</v>
      </c>
      <c r="D40" s="11">
        <v>9.3480000000000008</v>
      </c>
      <c r="E40" s="11">
        <v>8.65</v>
      </c>
      <c r="F40" s="11">
        <v>8.8849999999999998</v>
      </c>
      <c r="G40" s="11">
        <v>5.1210000000000004</v>
      </c>
      <c r="H40" s="11">
        <v>4.2270000000000003</v>
      </c>
      <c r="I40" s="11">
        <v>6.508</v>
      </c>
      <c r="J40" s="11">
        <v>114.48099999999999</v>
      </c>
      <c r="K40" s="11">
        <v>0.44</v>
      </c>
      <c r="L40" s="11">
        <v>2.42</v>
      </c>
      <c r="M40" s="11">
        <v>1.081</v>
      </c>
      <c r="O40" s="32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</row>
    <row r="41" spans="1:27" x14ac:dyDescent="0.25">
      <c r="A41" s="33"/>
      <c r="B41" s="11">
        <v>0.96799999999999997</v>
      </c>
      <c r="C41" s="11">
        <v>1.3959999999999999</v>
      </c>
      <c r="D41" s="11">
        <v>10.308</v>
      </c>
      <c r="E41" s="11">
        <v>6.8559999999999999</v>
      </c>
      <c r="F41" s="11">
        <v>10.177</v>
      </c>
      <c r="G41" s="11">
        <v>5.2290000000000001</v>
      </c>
      <c r="H41" s="11">
        <v>5.0789999999999997</v>
      </c>
      <c r="I41" s="11">
        <v>4.9960000000000004</v>
      </c>
      <c r="J41" s="11">
        <v>179.69300000000001</v>
      </c>
      <c r="K41" s="11">
        <v>0.74199999999999999</v>
      </c>
      <c r="L41" s="11">
        <v>5.8520000000000003</v>
      </c>
      <c r="M41" s="11">
        <v>1.5029999999999999</v>
      </c>
      <c r="O41" s="32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2" spans="1:27" x14ac:dyDescent="0.25">
      <c r="A42" s="33"/>
      <c r="B42" s="11">
        <v>2.161</v>
      </c>
      <c r="C42" s="11">
        <v>2.5790000000000002</v>
      </c>
      <c r="D42" s="11">
        <v>11.635</v>
      </c>
      <c r="E42" s="11">
        <v>9.8829999999999991</v>
      </c>
      <c r="F42" s="11">
        <v>11.553000000000001</v>
      </c>
      <c r="G42" s="11">
        <v>5.82</v>
      </c>
      <c r="H42" s="11">
        <v>5.8150000000000004</v>
      </c>
      <c r="I42" s="11">
        <v>8.36</v>
      </c>
      <c r="J42" s="11">
        <v>125.914</v>
      </c>
      <c r="K42" s="11">
        <v>0.122</v>
      </c>
      <c r="L42" s="11">
        <v>2.198</v>
      </c>
      <c r="M42" s="11">
        <v>1.177</v>
      </c>
      <c r="O42" s="32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</row>
    <row r="43" spans="1:27" x14ac:dyDescent="0.25">
      <c r="A43" s="33"/>
      <c r="B43" s="11">
        <v>0.67400000000000004</v>
      </c>
      <c r="C43" s="11">
        <v>0.96</v>
      </c>
      <c r="D43" s="11">
        <v>8.2729999999999997</v>
      </c>
      <c r="E43" s="11">
        <v>5.6050000000000004</v>
      </c>
      <c r="F43" s="11">
        <v>7.2409999999999997</v>
      </c>
      <c r="G43" s="11">
        <v>5.7190000000000003</v>
      </c>
      <c r="H43" s="11">
        <v>2.5539999999999998</v>
      </c>
      <c r="I43" s="11">
        <v>3.3860000000000001</v>
      </c>
      <c r="J43" s="11">
        <v>119.105</v>
      </c>
      <c r="K43" s="11">
        <v>1.415</v>
      </c>
      <c r="L43" s="11">
        <v>7.0620000000000003</v>
      </c>
      <c r="M43" s="11">
        <v>1.476</v>
      </c>
      <c r="O43" s="32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</row>
    <row r="44" spans="1:27" x14ac:dyDescent="0.25">
      <c r="A44" s="33"/>
      <c r="B44" s="11">
        <v>2.1920000000000002</v>
      </c>
      <c r="C44" s="11">
        <v>2.5379999999999998</v>
      </c>
      <c r="D44" s="11">
        <v>10.589</v>
      </c>
      <c r="E44" s="11">
        <v>9.5069999999999997</v>
      </c>
      <c r="F44" s="11">
        <v>10.301</v>
      </c>
      <c r="G44" s="11">
        <v>5.7759999999999998</v>
      </c>
      <c r="H44" s="11">
        <v>4.8129999999999997</v>
      </c>
      <c r="I44" s="11">
        <v>8.5329999999999995</v>
      </c>
      <c r="J44" s="11">
        <v>134.215</v>
      </c>
      <c r="K44" s="11">
        <v>0.34699999999999998</v>
      </c>
      <c r="L44" s="11">
        <v>2.0030000000000001</v>
      </c>
      <c r="M44" s="11">
        <v>1.1140000000000001</v>
      </c>
      <c r="O44" s="32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</row>
    <row r="45" spans="1:27" x14ac:dyDescent="0.25">
      <c r="A45" s="33"/>
      <c r="B45" s="11">
        <v>0.57499999999999996</v>
      </c>
      <c r="C45" s="11">
        <v>0.77800000000000002</v>
      </c>
      <c r="D45" s="11">
        <v>7.08</v>
      </c>
      <c r="E45" s="11">
        <v>4.835</v>
      </c>
      <c r="F45" s="11">
        <v>6.3419999999999996</v>
      </c>
      <c r="G45" s="11">
        <v>5.1749999999999998</v>
      </c>
      <c r="H45" s="11">
        <v>1.905</v>
      </c>
      <c r="I45" s="11">
        <v>3.2290000000000001</v>
      </c>
      <c r="J45" s="11">
        <v>144.40199999999999</v>
      </c>
      <c r="K45" s="11">
        <v>1.3819999999999999</v>
      </c>
      <c r="L45" s="11">
        <v>6.835</v>
      </c>
      <c r="M45" s="11">
        <v>1.464</v>
      </c>
      <c r="O45" s="32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</row>
    <row r="46" spans="1:27" x14ac:dyDescent="0.25">
      <c r="A46" s="33"/>
      <c r="B46" s="11">
        <v>2.181</v>
      </c>
      <c r="C46" s="11">
        <v>2.6560000000000001</v>
      </c>
      <c r="D46" s="11">
        <v>12.147</v>
      </c>
      <c r="E46" s="11">
        <v>10.782</v>
      </c>
      <c r="F46" s="11">
        <v>11.647</v>
      </c>
      <c r="G46" s="11">
        <v>7.2939999999999996</v>
      </c>
      <c r="H46" s="11">
        <v>4.8529999999999998</v>
      </c>
      <c r="I46" s="11">
        <v>9.1219999999999999</v>
      </c>
      <c r="J46" s="11">
        <v>130.595</v>
      </c>
      <c r="K46" s="11">
        <v>0.47199999999999998</v>
      </c>
      <c r="L46" s="11">
        <v>2.41</v>
      </c>
      <c r="M46" s="11">
        <v>1.127</v>
      </c>
      <c r="O46" s="32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</row>
    <row r="47" spans="1:27" x14ac:dyDescent="0.25">
      <c r="A47" s="33"/>
      <c r="B47" s="11">
        <v>0.69199999999999995</v>
      </c>
      <c r="C47" s="11">
        <v>1.002</v>
      </c>
      <c r="D47" s="11">
        <v>8.0830000000000002</v>
      </c>
      <c r="E47" s="11">
        <v>4.7759999999999998</v>
      </c>
      <c r="F47" s="11">
        <v>7.5069999999999997</v>
      </c>
      <c r="G47" s="11">
        <v>4.1630000000000003</v>
      </c>
      <c r="H47" s="11">
        <v>3.92</v>
      </c>
      <c r="I47" s="11">
        <v>3.476</v>
      </c>
      <c r="J47" s="11">
        <v>155.495</v>
      </c>
      <c r="K47" s="11">
        <v>0.79700000000000004</v>
      </c>
      <c r="L47" s="11">
        <v>6.3869999999999996</v>
      </c>
      <c r="M47" s="11">
        <v>1.6930000000000001</v>
      </c>
      <c r="O47" s="32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</row>
    <row r="48" spans="1:27" x14ac:dyDescent="0.25">
      <c r="A48" s="33"/>
      <c r="B48" s="11">
        <v>1.6819999999999999</v>
      </c>
      <c r="C48" s="11">
        <v>2.16</v>
      </c>
      <c r="D48" s="11">
        <v>15.563000000000001</v>
      </c>
      <c r="E48" s="11">
        <v>9.6359999999999992</v>
      </c>
      <c r="F48" s="11">
        <v>15.563000000000001</v>
      </c>
      <c r="G48" s="11">
        <v>11.202999999999999</v>
      </c>
      <c r="H48" s="11">
        <v>4.3600000000000003</v>
      </c>
      <c r="I48" s="11">
        <v>7.4749999999999996</v>
      </c>
      <c r="J48" s="11">
        <v>137.458</v>
      </c>
      <c r="K48" s="11">
        <v>1.216</v>
      </c>
      <c r="L48" s="11">
        <v>4.665</v>
      </c>
      <c r="M48" s="11">
        <v>1.615</v>
      </c>
      <c r="O48" s="32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</row>
    <row r="49" spans="1:27" x14ac:dyDescent="0.25">
      <c r="A49" s="33"/>
      <c r="B49" s="11">
        <v>0.625</v>
      </c>
      <c r="C49" s="11">
        <v>0.88600000000000001</v>
      </c>
      <c r="D49" s="11">
        <v>8.2669999999999995</v>
      </c>
      <c r="E49" s="11">
        <v>5.0510000000000002</v>
      </c>
      <c r="F49" s="11">
        <v>7.42</v>
      </c>
      <c r="G49" s="11">
        <v>5.5540000000000003</v>
      </c>
      <c r="H49" s="11">
        <v>2.7130000000000001</v>
      </c>
      <c r="I49" s="11">
        <v>3.4569999999999999</v>
      </c>
      <c r="J49" s="11">
        <v>152.79900000000001</v>
      </c>
      <c r="K49" s="11">
        <v>0.85899999999999999</v>
      </c>
      <c r="L49" s="11">
        <v>6.1390000000000002</v>
      </c>
      <c r="M49" s="11">
        <v>1.637</v>
      </c>
      <c r="O49" s="32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 spans="1:27" x14ac:dyDescent="0.25">
      <c r="A50" s="33"/>
      <c r="B50" s="11">
        <v>1.84</v>
      </c>
      <c r="C50" s="11">
        <v>2.3450000000000002</v>
      </c>
      <c r="D50" s="11">
        <v>19.138999999999999</v>
      </c>
      <c r="E50" s="11">
        <v>11.337</v>
      </c>
      <c r="F50" s="11">
        <v>18.12</v>
      </c>
      <c r="G50" s="11">
        <v>14.361000000000001</v>
      </c>
      <c r="H50" s="11">
        <v>4.7789999999999999</v>
      </c>
      <c r="I50" s="11">
        <v>8.5079999999999991</v>
      </c>
      <c r="J50" s="11">
        <v>160.50899999999999</v>
      </c>
      <c r="K50" s="11">
        <v>0.63900000000000001</v>
      </c>
      <c r="L50" s="11">
        <v>4.0149999999999997</v>
      </c>
      <c r="M50" s="11">
        <v>1.6879999999999999</v>
      </c>
      <c r="O50" s="32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 spans="1:27" ht="15.75" thickBot="1" x14ac:dyDescent="0.3">
      <c r="A51" s="36"/>
      <c r="B51" s="11">
        <v>0.68300000000000005</v>
      </c>
      <c r="C51" s="11">
        <v>0.93600000000000005</v>
      </c>
      <c r="D51" s="11">
        <v>7.1520000000000001</v>
      </c>
      <c r="E51" s="11">
        <v>4.7320000000000002</v>
      </c>
      <c r="F51" s="11">
        <v>6.7850000000000001</v>
      </c>
      <c r="G51" s="11">
        <v>4.6829999999999998</v>
      </c>
      <c r="H51" s="11">
        <v>2.4689999999999999</v>
      </c>
      <c r="I51" s="11">
        <v>3.1339999999999999</v>
      </c>
      <c r="J51" s="11">
        <v>132.863</v>
      </c>
      <c r="K51" s="11">
        <v>0.81799999999999995</v>
      </c>
      <c r="L51" s="11">
        <v>4.9809999999999999</v>
      </c>
      <c r="M51" s="11">
        <v>1.5109999999999999</v>
      </c>
      <c r="O51" s="32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spans="1:27" ht="15.75" thickBot="1" x14ac:dyDescent="0.3">
      <c r="A52" s="37" t="s">
        <v>33</v>
      </c>
      <c r="B52" s="38">
        <f t="shared" ref="B52:M52" si="0">AVERAGE(B4:B51)</f>
        <v>1.2676458333333336</v>
      </c>
      <c r="C52" s="39">
        <f t="shared" si="0"/>
        <v>1.6085625000000003</v>
      </c>
      <c r="D52" s="39">
        <f t="shared" si="0"/>
        <v>9.842625</v>
      </c>
      <c r="E52" s="39">
        <f t="shared" si="0"/>
        <v>7.2391875000000008</v>
      </c>
      <c r="F52" s="39">
        <f t="shared" si="0"/>
        <v>9.4529999999999994</v>
      </c>
      <c r="G52" s="39">
        <f t="shared" si="0"/>
        <v>6.0182708333333323</v>
      </c>
      <c r="H52" s="39">
        <f t="shared" si="0"/>
        <v>3.824291666666666</v>
      </c>
      <c r="I52" s="39">
        <f t="shared" si="0"/>
        <v>5.4609791666666672</v>
      </c>
      <c r="J52" s="39">
        <f t="shared" si="0"/>
        <v>132.44102083333334</v>
      </c>
      <c r="K52" s="39">
        <f t="shared" si="0"/>
        <v>0.68831249999999999</v>
      </c>
      <c r="L52" s="39">
        <f t="shared" si="0"/>
        <v>4.3396666666666652</v>
      </c>
      <c r="M52" s="40">
        <f t="shared" si="0"/>
        <v>1.3852916666666666</v>
      </c>
      <c r="N52" s="41"/>
      <c r="O52" s="42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</row>
    <row r="53" spans="1:27" ht="15.75" thickBot="1" x14ac:dyDescent="0.3">
      <c r="A53" s="43" t="s">
        <v>35</v>
      </c>
      <c r="B53" s="44">
        <f t="shared" ref="B53:M53" si="1">STDEV(B4:B51)</f>
        <v>0.64544296152178571</v>
      </c>
      <c r="C53" s="45">
        <f t="shared" si="1"/>
        <v>0.74939132481819193</v>
      </c>
      <c r="D53" s="45">
        <f t="shared" si="1"/>
        <v>3.4608180045530141</v>
      </c>
      <c r="E53" s="45">
        <f t="shared" si="1"/>
        <v>2.5880291166786682</v>
      </c>
      <c r="F53" s="45">
        <f t="shared" si="1"/>
        <v>3.29647728805134</v>
      </c>
      <c r="G53" s="45">
        <f t="shared" si="1"/>
        <v>2.4926330668471328</v>
      </c>
      <c r="H53" s="45">
        <f t="shared" si="1"/>
        <v>1.3894037288100283</v>
      </c>
      <c r="I53" s="45">
        <f t="shared" si="1"/>
        <v>2.2302494230283862</v>
      </c>
      <c r="J53" s="45">
        <f t="shared" si="1"/>
        <v>36.435294244168425</v>
      </c>
      <c r="K53" s="45">
        <f t="shared" si="1"/>
        <v>0.42506901348299209</v>
      </c>
      <c r="L53" s="45">
        <f t="shared" si="1"/>
        <v>2.0192360714034283</v>
      </c>
      <c r="M53" s="46">
        <f t="shared" si="1"/>
        <v>0.22646675190038923</v>
      </c>
      <c r="N53" s="41"/>
      <c r="O53" s="42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</row>
    <row r="54" spans="1:27" ht="15.75" thickBot="1" x14ac:dyDescent="0.3">
      <c r="B54" s="16" t="s">
        <v>3</v>
      </c>
      <c r="C54" s="4" t="s">
        <v>4</v>
      </c>
      <c r="D54" s="4" t="s">
        <v>5</v>
      </c>
      <c r="E54" s="4" t="s">
        <v>6</v>
      </c>
      <c r="F54" s="4" t="s">
        <v>7</v>
      </c>
      <c r="G54" s="4" t="s">
        <v>8</v>
      </c>
      <c r="H54" s="4" t="s">
        <v>9</v>
      </c>
      <c r="I54" s="4" t="s">
        <v>10</v>
      </c>
      <c r="J54" s="4" t="s">
        <v>11</v>
      </c>
      <c r="K54" s="4" t="s">
        <v>12</v>
      </c>
      <c r="L54" s="4" t="s">
        <v>13</v>
      </c>
      <c r="M54" s="5" t="s">
        <v>14</v>
      </c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</row>
  </sheetData>
  <mergeCells count="3">
    <mergeCell ref="B1:M2"/>
    <mergeCell ref="A4:A27"/>
    <mergeCell ref="A28:A5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78C4A-D9A5-446F-B7C0-F6D6A455F1F7}">
  <dimension ref="A1:AA54"/>
  <sheetViews>
    <sheetView topLeftCell="A15" workbookViewId="0">
      <selection activeCell="Q44" sqref="Q44"/>
    </sheetView>
  </sheetViews>
  <sheetFormatPr defaultRowHeight="15" x14ac:dyDescent="0.25"/>
  <cols>
    <col min="2" max="9" width="9.28515625" bestFit="1" customWidth="1"/>
    <col min="10" max="10" width="9.5703125" bestFit="1" customWidth="1"/>
    <col min="11" max="13" width="9.28515625" bestFit="1" customWidth="1"/>
    <col min="16" max="27" width="9.28515625" bestFit="1" customWidth="1"/>
  </cols>
  <sheetData>
    <row r="1" spans="1:27" x14ac:dyDescent="0.25">
      <c r="B1" s="24" t="s">
        <v>52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6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27" ht="15.75" thickBot="1" x14ac:dyDescent="0.3">
      <c r="B2" s="28"/>
      <c r="C2" s="29"/>
      <c r="D2" s="29"/>
      <c r="E2" s="29"/>
      <c r="F2" s="29"/>
      <c r="G2" s="29"/>
      <c r="H2" s="29"/>
      <c r="I2" s="29"/>
      <c r="J2" s="29"/>
      <c r="K2" s="29"/>
      <c r="L2" s="29"/>
      <c r="M2" s="30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</row>
    <row r="3" spans="1:27" ht="15.75" thickBot="1" x14ac:dyDescent="0.3">
      <c r="B3" s="16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5" t="s">
        <v>14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</row>
    <row r="4" spans="1:27" ht="15" customHeight="1" x14ac:dyDescent="0.25">
      <c r="A4" s="31" t="s">
        <v>53</v>
      </c>
      <c r="B4" s="11">
        <v>1.458</v>
      </c>
      <c r="C4" s="11">
        <v>1.7190000000000001</v>
      </c>
      <c r="D4" s="11">
        <v>7.7690000000000001</v>
      </c>
      <c r="E4" s="11">
        <v>6.7830000000000004</v>
      </c>
      <c r="F4" s="11">
        <v>7.4370000000000003</v>
      </c>
      <c r="G4" s="11">
        <v>3.8109999999999999</v>
      </c>
      <c r="H4" s="11">
        <v>3.9580000000000002</v>
      </c>
      <c r="I4" s="11">
        <v>5.42</v>
      </c>
      <c r="J4" s="11">
        <v>122.25700000000001</v>
      </c>
      <c r="K4" s="11">
        <v>0.18099999999999999</v>
      </c>
      <c r="L4" s="11">
        <v>2.008</v>
      </c>
      <c r="M4" s="11">
        <v>1.145</v>
      </c>
      <c r="O4" s="32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</row>
    <row r="5" spans="1:27" x14ac:dyDescent="0.25">
      <c r="A5" s="33"/>
      <c r="B5" s="11">
        <v>0.51600000000000001</v>
      </c>
      <c r="C5" s="11">
        <v>0.65500000000000003</v>
      </c>
      <c r="D5" s="11">
        <v>4.7889999999999997</v>
      </c>
      <c r="E5" s="11">
        <v>3.4129999999999998</v>
      </c>
      <c r="F5" s="11">
        <v>4.3650000000000002</v>
      </c>
      <c r="G5" s="11">
        <v>2.9390000000000001</v>
      </c>
      <c r="H5" s="11">
        <v>1.85</v>
      </c>
      <c r="I5" s="11">
        <v>2.0049999999999999</v>
      </c>
      <c r="J5" s="11">
        <v>57.768000000000001</v>
      </c>
      <c r="K5" s="11">
        <v>9.7000000000000003E-2</v>
      </c>
      <c r="L5" s="11">
        <v>3.42</v>
      </c>
      <c r="M5" s="11">
        <v>1.403</v>
      </c>
      <c r="O5" s="32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</row>
    <row r="6" spans="1:27" x14ac:dyDescent="0.25">
      <c r="A6" s="33"/>
      <c r="B6" s="11">
        <v>1.379</v>
      </c>
      <c r="C6" s="11">
        <v>1.641</v>
      </c>
      <c r="D6" s="11">
        <v>7.5579999999999998</v>
      </c>
      <c r="E6" s="11">
        <v>6.7809999999999997</v>
      </c>
      <c r="F6" s="11">
        <v>7.1870000000000003</v>
      </c>
      <c r="G6" s="11">
        <v>3.8660000000000001</v>
      </c>
      <c r="H6" s="11">
        <v>3.6920000000000002</v>
      </c>
      <c r="I6" s="11">
        <v>5.0359999999999996</v>
      </c>
      <c r="J6" s="11">
        <v>123.41800000000001</v>
      </c>
      <c r="K6" s="11">
        <v>-8.4000000000000005E-2</v>
      </c>
      <c r="L6" s="11">
        <v>2.1989999999999998</v>
      </c>
      <c r="M6" s="11">
        <v>1.115</v>
      </c>
      <c r="O6" s="32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27" x14ac:dyDescent="0.25">
      <c r="A7" s="33"/>
      <c r="B7" s="11">
        <v>0.53700000000000003</v>
      </c>
      <c r="C7" s="11">
        <v>0.69599999999999995</v>
      </c>
      <c r="D7" s="11">
        <v>4.9359999999999999</v>
      </c>
      <c r="E7" s="11">
        <v>3.9020000000000001</v>
      </c>
      <c r="F7" s="11">
        <v>4.6779999999999999</v>
      </c>
      <c r="G7" s="11">
        <v>2.7160000000000002</v>
      </c>
      <c r="H7" s="11">
        <v>2.2200000000000002</v>
      </c>
      <c r="I7" s="11">
        <v>2.1800000000000002</v>
      </c>
      <c r="J7" s="11">
        <v>58.188000000000002</v>
      </c>
      <c r="K7" s="11">
        <v>0.33600000000000002</v>
      </c>
      <c r="L7" s="11">
        <v>3.43</v>
      </c>
      <c r="M7" s="11">
        <v>1.2649999999999999</v>
      </c>
      <c r="O7" s="32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</row>
    <row r="8" spans="1:27" x14ac:dyDescent="0.25">
      <c r="A8" s="33"/>
      <c r="B8" s="11">
        <v>1.3660000000000001</v>
      </c>
      <c r="C8" s="11">
        <v>1.7170000000000001</v>
      </c>
      <c r="D8" s="11">
        <v>12.182</v>
      </c>
      <c r="E8" s="11">
        <v>7.9690000000000003</v>
      </c>
      <c r="F8" s="11">
        <v>11.856</v>
      </c>
      <c r="G8" s="11">
        <v>8.6170000000000009</v>
      </c>
      <c r="H8" s="11">
        <v>3.5640000000000001</v>
      </c>
      <c r="I8" s="11">
        <v>5.5650000000000004</v>
      </c>
      <c r="J8" s="11">
        <v>112.771</v>
      </c>
      <c r="K8" s="11">
        <v>0.67500000000000004</v>
      </c>
      <c r="L8" s="11">
        <v>4.069</v>
      </c>
      <c r="M8" s="11">
        <v>1.5289999999999999</v>
      </c>
      <c r="O8" s="32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 spans="1:27" x14ac:dyDescent="0.25">
      <c r="A9" s="33"/>
      <c r="B9" s="11">
        <v>0.67100000000000004</v>
      </c>
      <c r="C9" s="11">
        <v>0.90500000000000003</v>
      </c>
      <c r="D9" s="11">
        <v>7.0540000000000003</v>
      </c>
      <c r="E9" s="11">
        <v>4.9459999999999997</v>
      </c>
      <c r="F9" s="11">
        <v>6.516</v>
      </c>
      <c r="G9" s="11">
        <v>3.8239999999999998</v>
      </c>
      <c r="H9" s="11">
        <v>3.2290000000000001</v>
      </c>
      <c r="I9" s="11">
        <v>3.3290000000000002</v>
      </c>
      <c r="J9" s="11">
        <v>99.944000000000003</v>
      </c>
      <c r="K9" s="11">
        <v>0.91900000000000004</v>
      </c>
      <c r="L9" s="11">
        <v>5.1239999999999997</v>
      </c>
      <c r="M9" s="11">
        <v>1.4259999999999999</v>
      </c>
      <c r="O9" s="32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27" x14ac:dyDescent="0.25">
      <c r="A10" s="33"/>
      <c r="B10" s="11">
        <v>1.534</v>
      </c>
      <c r="C10" s="11">
        <v>1.88</v>
      </c>
      <c r="D10" s="11">
        <v>11.22</v>
      </c>
      <c r="E10" s="11">
        <v>8.6530000000000005</v>
      </c>
      <c r="F10" s="11">
        <v>10.478</v>
      </c>
      <c r="G10" s="11">
        <v>6.6989999999999998</v>
      </c>
      <c r="H10" s="11">
        <v>4.5209999999999999</v>
      </c>
      <c r="I10" s="11">
        <v>5.7869999999999999</v>
      </c>
      <c r="J10" s="11">
        <v>89.480999999999995</v>
      </c>
      <c r="K10" s="11">
        <v>0.34899999999999998</v>
      </c>
      <c r="L10" s="11">
        <v>2.9049999999999998</v>
      </c>
      <c r="M10" s="11">
        <v>1.2969999999999999</v>
      </c>
      <c r="O10" s="32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1:27" x14ac:dyDescent="0.25">
      <c r="A11" s="33"/>
      <c r="B11" s="11">
        <v>0.69699999999999995</v>
      </c>
      <c r="C11" s="11">
        <v>0.94699999999999995</v>
      </c>
      <c r="D11" s="11">
        <v>6.3529999999999998</v>
      </c>
      <c r="E11" s="11">
        <v>5.0839999999999996</v>
      </c>
      <c r="F11" s="11">
        <v>6.3529999999999998</v>
      </c>
      <c r="G11" s="11">
        <v>3.742</v>
      </c>
      <c r="H11" s="11">
        <v>2.6110000000000002</v>
      </c>
      <c r="I11" s="11">
        <v>3.069</v>
      </c>
      <c r="J11" s="11">
        <v>74.123999999999995</v>
      </c>
      <c r="K11" s="11">
        <v>0.94399999999999995</v>
      </c>
      <c r="L11" s="11">
        <v>4.9459999999999997</v>
      </c>
      <c r="M11" s="11">
        <v>1.25</v>
      </c>
      <c r="O11" s="32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27" x14ac:dyDescent="0.25">
      <c r="A12" s="33"/>
      <c r="B12" s="11">
        <v>1.4830000000000001</v>
      </c>
      <c r="C12" s="11">
        <v>1.758</v>
      </c>
      <c r="D12" s="11">
        <v>9.5109999999999992</v>
      </c>
      <c r="E12" s="11">
        <v>7.2</v>
      </c>
      <c r="F12" s="11">
        <v>8.702</v>
      </c>
      <c r="G12" s="11">
        <v>6.1550000000000002</v>
      </c>
      <c r="H12" s="11">
        <v>3.3559999999999999</v>
      </c>
      <c r="I12" s="11">
        <v>5.9180000000000001</v>
      </c>
      <c r="J12" s="11">
        <v>123.601</v>
      </c>
      <c r="K12" s="11">
        <v>0.44400000000000001</v>
      </c>
      <c r="L12" s="11">
        <v>2.4910000000000001</v>
      </c>
      <c r="M12" s="11">
        <v>1.321</v>
      </c>
      <c r="O12" s="32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1:27" x14ac:dyDescent="0.25">
      <c r="A13" s="33"/>
      <c r="B13" s="11">
        <v>0.66800000000000004</v>
      </c>
      <c r="C13" s="11">
        <v>0.83799999999999997</v>
      </c>
      <c r="D13" s="11">
        <v>4.7030000000000003</v>
      </c>
      <c r="E13" s="11">
        <v>3.8780000000000001</v>
      </c>
      <c r="F13" s="11">
        <v>4.5709999999999997</v>
      </c>
      <c r="G13" s="11">
        <v>2.5880000000000001</v>
      </c>
      <c r="H13" s="11">
        <v>2.1150000000000002</v>
      </c>
      <c r="I13" s="11">
        <v>2.4079999999999999</v>
      </c>
      <c r="J13" s="11">
        <v>75.084000000000003</v>
      </c>
      <c r="K13" s="11">
        <v>0.26</v>
      </c>
      <c r="L13" s="11">
        <v>2.839</v>
      </c>
      <c r="M13" s="11">
        <v>1.2130000000000001</v>
      </c>
      <c r="O13" s="32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spans="1:27" x14ac:dyDescent="0.25">
      <c r="A14" s="33"/>
      <c r="B14" s="11">
        <v>1.776</v>
      </c>
      <c r="C14" s="11">
        <v>2.1030000000000002</v>
      </c>
      <c r="D14" s="11">
        <v>9.4090000000000007</v>
      </c>
      <c r="E14" s="11">
        <v>8.2059999999999995</v>
      </c>
      <c r="F14" s="11">
        <v>9.2240000000000002</v>
      </c>
      <c r="G14" s="11">
        <v>5.1539999999999999</v>
      </c>
      <c r="H14" s="11">
        <v>4.2549999999999999</v>
      </c>
      <c r="I14" s="11">
        <v>7.2220000000000004</v>
      </c>
      <c r="J14" s="11">
        <v>140.16999999999999</v>
      </c>
      <c r="K14" s="11">
        <v>0.40699999999999997</v>
      </c>
      <c r="L14" s="11">
        <v>2.1880000000000002</v>
      </c>
      <c r="M14" s="11">
        <v>1.147</v>
      </c>
      <c r="O14" s="32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27" x14ac:dyDescent="0.25">
      <c r="A15" s="33"/>
      <c r="B15" s="11">
        <v>0.74</v>
      </c>
      <c r="C15" s="11">
        <v>0.94699999999999995</v>
      </c>
      <c r="D15" s="11">
        <v>6.0650000000000004</v>
      </c>
      <c r="E15" s="11">
        <v>4.5449999999999999</v>
      </c>
      <c r="F15" s="11">
        <v>5.1849999999999996</v>
      </c>
      <c r="G15" s="11">
        <v>3.01</v>
      </c>
      <c r="H15" s="11">
        <v>3.0550000000000002</v>
      </c>
      <c r="I15" s="11">
        <v>3.0179999999999998</v>
      </c>
      <c r="J15" s="11">
        <v>111.988</v>
      </c>
      <c r="K15" s="11">
        <v>2.7E-2</v>
      </c>
      <c r="L15" s="11">
        <v>3.169</v>
      </c>
      <c r="M15" s="11">
        <v>1.3340000000000001</v>
      </c>
      <c r="O15" s="32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1:27" x14ac:dyDescent="0.25">
      <c r="A16" s="33"/>
      <c r="B16" s="11">
        <v>1.4630000000000001</v>
      </c>
      <c r="C16" s="11">
        <v>1.875</v>
      </c>
      <c r="D16" s="11">
        <v>14.994999999999999</v>
      </c>
      <c r="E16" s="11">
        <v>9.5269999999999992</v>
      </c>
      <c r="F16" s="11">
        <v>14.994999999999999</v>
      </c>
      <c r="G16" s="11">
        <v>9.0960000000000001</v>
      </c>
      <c r="H16" s="11">
        <v>5.899</v>
      </c>
      <c r="I16" s="11">
        <v>6.4740000000000002</v>
      </c>
      <c r="J16" s="11">
        <v>98.069000000000003</v>
      </c>
      <c r="K16" s="11">
        <v>0.26400000000000001</v>
      </c>
      <c r="L16" s="11">
        <v>3.5910000000000002</v>
      </c>
      <c r="M16" s="11">
        <v>1.5740000000000001</v>
      </c>
      <c r="O16" s="32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7" x14ac:dyDescent="0.25">
      <c r="A17" s="33"/>
      <c r="B17" s="11">
        <v>0.86299999999999999</v>
      </c>
      <c r="C17" s="11">
        <v>1.111</v>
      </c>
      <c r="D17" s="11">
        <v>8.5559999999999992</v>
      </c>
      <c r="E17" s="11">
        <v>5.9089999999999998</v>
      </c>
      <c r="F17" s="11">
        <v>8.5559999999999992</v>
      </c>
      <c r="G17" s="11">
        <v>5.3949999999999996</v>
      </c>
      <c r="H17" s="11">
        <v>3.161</v>
      </c>
      <c r="I17" s="11">
        <v>3.7770000000000001</v>
      </c>
      <c r="J17" s="11">
        <v>93.013999999999996</v>
      </c>
      <c r="K17" s="11">
        <v>0.67500000000000004</v>
      </c>
      <c r="L17" s="11">
        <v>4.6929999999999996</v>
      </c>
      <c r="M17" s="11">
        <v>1.448</v>
      </c>
      <c r="O17" s="32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 spans="1:27" x14ac:dyDescent="0.25">
      <c r="A18" s="33"/>
      <c r="B18" s="11">
        <v>1.419</v>
      </c>
      <c r="C18" s="11">
        <v>1.8109999999999999</v>
      </c>
      <c r="D18" s="11">
        <v>10.817</v>
      </c>
      <c r="E18" s="11">
        <v>9.1329999999999991</v>
      </c>
      <c r="F18" s="11">
        <v>10.445</v>
      </c>
      <c r="G18" s="11">
        <v>5.8479999999999999</v>
      </c>
      <c r="H18" s="11">
        <v>4.9690000000000003</v>
      </c>
      <c r="I18" s="11">
        <v>5.5259999999999998</v>
      </c>
      <c r="J18" s="11">
        <v>77.55</v>
      </c>
      <c r="K18" s="11">
        <v>9.1999999999999998E-2</v>
      </c>
      <c r="L18" s="11">
        <v>3.056</v>
      </c>
      <c r="M18" s="11">
        <v>1.1839999999999999</v>
      </c>
      <c r="O18" s="32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</row>
    <row r="19" spans="1:27" x14ac:dyDescent="0.25">
      <c r="A19" s="33"/>
      <c r="B19" s="11">
        <v>1.0229999999999999</v>
      </c>
      <c r="C19" s="11">
        <v>1.3580000000000001</v>
      </c>
      <c r="D19" s="11">
        <v>8.2739999999999991</v>
      </c>
      <c r="E19" s="11">
        <v>5.585</v>
      </c>
      <c r="F19" s="11">
        <v>8.2739999999999991</v>
      </c>
      <c r="G19" s="11">
        <v>5.0839999999999996</v>
      </c>
      <c r="H19" s="11">
        <v>3.19</v>
      </c>
      <c r="I19" s="11">
        <v>3.9729999999999999</v>
      </c>
      <c r="J19" s="11">
        <v>84.141000000000005</v>
      </c>
      <c r="K19" s="11">
        <v>0.78100000000000003</v>
      </c>
      <c r="L19" s="11">
        <v>4.2220000000000004</v>
      </c>
      <c r="M19" s="11">
        <v>1.482</v>
      </c>
      <c r="O19" s="32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</row>
    <row r="20" spans="1:27" x14ac:dyDescent="0.25">
      <c r="A20" s="33"/>
      <c r="B20" s="11">
        <v>3.03</v>
      </c>
      <c r="C20" s="11">
        <v>3.8730000000000002</v>
      </c>
      <c r="D20" s="11">
        <v>17.884</v>
      </c>
      <c r="E20" s="11">
        <v>14.442</v>
      </c>
      <c r="F20" s="11">
        <v>17.884</v>
      </c>
      <c r="G20" s="11">
        <v>10.215</v>
      </c>
      <c r="H20" s="11">
        <v>7.6689999999999996</v>
      </c>
      <c r="I20" s="11">
        <v>12.647</v>
      </c>
      <c r="J20" s="11">
        <v>180.602</v>
      </c>
      <c r="K20" s="11">
        <v>0.53100000000000003</v>
      </c>
      <c r="L20" s="11">
        <v>2.94</v>
      </c>
      <c r="M20" s="11">
        <v>1.238</v>
      </c>
      <c r="O20" s="32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</row>
    <row r="21" spans="1:27" x14ac:dyDescent="0.25">
      <c r="A21" s="33"/>
      <c r="B21" s="11">
        <v>0.72099999999999997</v>
      </c>
      <c r="C21" s="11">
        <v>0.89400000000000002</v>
      </c>
      <c r="D21" s="11">
        <v>5.125</v>
      </c>
      <c r="E21" s="11">
        <v>4.3339999999999996</v>
      </c>
      <c r="F21" s="11">
        <v>5.0369999999999999</v>
      </c>
      <c r="G21" s="11">
        <v>2.835</v>
      </c>
      <c r="H21" s="11">
        <v>2.29</v>
      </c>
      <c r="I21" s="11">
        <v>2.7589999999999999</v>
      </c>
      <c r="J21" s="11">
        <v>104.38200000000001</v>
      </c>
      <c r="K21" s="11">
        <v>0.157</v>
      </c>
      <c r="L21" s="11">
        <v>2.8929999999999998</v>
      </c>
      <c r="M21" s="11">
        <v>1.1819999999999999</v>
      </c>
      <c r="O21" s="32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1:27" x14ac:dyDescent="0.25">
      <c r="A22" s="33"/>
      <c r="B22" s="11">
        <v>2.3050000000000002</v>
      </c>
      <c r="C22" s="11">
        <v>2.8559999999999999</v>
      </c>
      <c r="D22" s="11">
        <v>13.196</v>
      </c>
      <c r="E22" s="11">
        <v>11.351000000000001</v>
      </c>
      <c r="F22" s="11">
        <v>12.411</v>
      </c>
      <c r="G22" s="11">
        <v>6.5119999999999996</v>
      </c>
      <c r="H22" s="11">
        <v>6.6840000000000002</v>
      </c>
      <c r="I22" s="11">
        <v>9.4220000000000006</v>
      </c>
      <c r="J22" s="11">
        <v>147.71799999999999</v>
      </c>
      <c r="K22" s="11">
        <v>0.124</v>
      </c>
      <c r="L22" s="11">
        <v>2.4060000000000001</v>
      </c>
      <c r="M22" s="11">
        <v>1.163</v>
      </c>
      <c r="O22" s="32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</row>
    <row r="23" spans="1:27" x14ac:dyDescent="0.25">
      <c r="A23" s="33"/>
      <c r="B23" s="11">
        <v>0.79900000000000004</v>
      </c>
      <c r="C23" s="11">
        <v>0.97799999999999998</v>
      </c>
      <c r="D23" s="11">
        <v>5.4370000000000003</v>
      </c>
      <c r="E23" s="11">
        <v>4.4589999999999996</v>
      </c>
      <c r="F23" s="11">
        <v>5.4370000000000003</v>
      </c>
      <c r="G23" s="11">
        <v>3.1659999999999999</v>
      </c>
      <c r="H23" s="11">
        <v>2.2709999999999999</v>
      </c>
      <c r="I23" s="11">
        <v>2.899</v>
      </c>
      <c r="J23" s="11">
        <v>112.289</v>
      </c>
      <c r="K23" s="11">
        <v>0.44900000000000001</v>
      </c>
      <c r="L23" s="11">
        <v>2.859</v>
      </c>
      <c r="M23" s="11">
        <v>1.2190000000000001</v>
      </c>
      <c r="O23" s="32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</row>
    <row r="24" spans="1:27" x14ac:dyDescent="0.25">
      <c r="A24" s="33"/>
      <c r="B24" s="11">
        <v>1.452</v>
      </c>
      <c r="C24" s="11">
        <v>1.7689999999999999</v>
      </c>
      <c r="D24" s="11">
        <v>8.6379999999999999</v>
      </c>
      <c r="E24" s="11">
        <v>7.1269999999999998</v>
      </c>
      <c r="F24" s="11">
        <v>7.9089999999999998</v>
      </c>
      <c r="G24" s="11">
        <v>4.7510000000000003</v>
      </c>
      <c r="H24" s="11">
        <v>3.887</v>
      </c>
      <c r="I24" s="11">
        <v>5.6210000000000004</v>
      </c>
      <c r="J24" s="11">
        <v>119.985</v>
      </c>
      <c r="K24" s="11">
        <v>0.58199999999999996</v>
      </c>
      <c r="L24" s="11">
        <v>2.4910000000000001</v>
      </c>
      <c r="M24" s="11">
        <v>1.212</v>
      </c>
      <c r="O24" s="32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spans="1:27" x14ac:dyDescent="0.25">
      <c r="A25" s="33"/>
      <c r="B25" s="11">
        <v>0.55800000000000005</v>
      </c>
      <c r="C25" s="11">
        <v>0.71699999999999997</v>
      </c>
      <c r="D25" s="11">
        <v>4.7939999999999996</v>
      </c>
      <c r="E25" s="11">
        <v>3.69</v>
      </c>
      <c r="F25" s="11">
        <v>4.7569999999999997</v>
      </c>
      <c r="G25" s="11">
        <v>2.1949999999999998</v>
      </c>
      <c r="H25" s="11">
        <v>2.6</v>
      </c>
      <c r="I25" s="11">
        <v>2.1549999999999998</v>
      </c>
      <c r="J25" s="11">
        <v>74.798000000000002</v>
      </c>
      <c r="K25" s="11">
        <v>-6.6000000000000003E-2</v>
      </c>
      <c r="L25" s="11">
        <v>3.5230000000000001</v>
      </c>
      <c r="M25" s="11">
        <v>1.2989999999999999</v>
      </c>
      <c r="O25" s="32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</row>
    <row r="26" spans="1:27" x14ac:dyDescent="0.25">
      <c r="A26" s="33"/>
      <c r="B26" s="11">
        <v>1.452</v>
      </c>
      <c r="C26" s="11">
        <v>1.786</v>
      </c>
      <c r="D26" s="11">
        <v>9.452</v>
      </c>
      <c r="E26" s="11">
        <v>7.9630000000000001</v>
      </c>
      <c r="F26" s="11">
        <v>9.452</v>
      </c>
      <c r="G26" s="11">
        <v>5.0419999999999998</v>
      </c>
      <c r="H26" s="11">
        <v>4.41</v>
      </c>
      <c r="I26" s="11">
        <v>5.718</v>
      </c>
      <c r="J26" s="11">
        <v>126.06699999999999</v>
      </c>
      <c r="K26" s="11">
        <v>0.12</v>
      </c>
      <c r="L26" s="11">
        <v>2.5230000000000001</v>
      </c>
      <c r="M26" s="11">
        <v>1.1870000000000001</v>
      </c>
      <c r="O26" s="32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</row>
    <row r="27" spans="1:27" ht="15.75" thickBot="1" x14ac:dyDescent="0.3">
      <c r="A27" s="33"/>
      <c r="B27" s="34">
        <v>0.46899999999999997</v>
      </c>
      <c r="C27" s="35">
        <v>0.59</v>
      </c>
      <c r="D27" s="35">
        <v>3.7010000000000001</v>
      </c>
      <c r="E27" s="35">
        <v>3.0070000000000001</v>
      </c>
      <c r="F27" s="35">
        <v>3.7010000000000001</v>
      </c>
      <c r="G27" s="35">
        <v>2.0510000000000002</v>
      </c>
      <c r="H27" s="35">
        <v>1.65</v>
      </c>
      <c r="I27" s="35">
        <v>1.847</v>
      </c>
      <c r="J27" s="35">
        <v>78.314999999999998</v>
      </c>
      <c r="K27" s="35">
        <v>0.183</v>
      </c>
      <c r="L27" s="35">
        <v>3.0139999999999998</v>
      </c>
      <c r="M27" s="35">
        <v>1.2310000000000001</v>
      </c>
      <c r="O27" s="32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spans="1:27" ht="15" customHeight="1" x14ac:dyDescent="0.25">
      <c r="A28" s="31" t="s">
        <v>54</v>
      </c>
      <c r="B28" s="11">
        <v>1.23</v>
      </c>
      <c r="C28" s="11">
        <v>1.548</v>
      </c>
      <c r="D28" s="11">
        <v>9.5419999999999998</v>
      </c>
      <c r="E28" s="11">
        <v>6.7779999999999996</v>
      </c>
      <c r="F28" s="11">
        <v>9.5419999999999998</v>
      </c>
      <c r="G28" s="11">
        <v>5.5069999999999997</v>
      </c>
      <c r="H28" s="11">
        <v>4.0350000000000001</v>
      </c>
      <c r="I28" s="11">
        <v>5.1989999999999998</v>
      </c>
      <c r="J28" s="11">
        <v>97.686999999999998</v>
      </c>
      <c r="K28" s="11">
        <v>0.35899999999999999</v>
      </c>
      <c r="L28" s="11">
        <v>3.4329999999999998</v>
      </c>
      <c r="M28" s="11">
        <v>1.4079999999999999</v>
      </c>
      <c r="O28" s="32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</row>
    <row r="29" spans="1:27" x14ac:dyDescent="0.25">
      <c r="A29" s="33"/>
      <c r="B29" s="11">
        <v>0.70499999999999996</v>
      </c>
      <c r="C29" s="11">
        <v>1.002</v>
      </c>
      <c r="D29" s="11">
        <v>9.5350000000000001</v>
      </c>
      <c r="E29" s="11">
        <v>5.798</v>
      </c>
      <c r="F29" s="11">
        <v>9.2880000000000003</v>
      </c>
      <c r="G29" s="11">
        <v>2.6909999999999998</v>
      </c>
      <c r="H29" s="11">
        <v>6.8440000000000003</v>
      </c>
      <c r="I29" s="11">
        <v>4.0629999999999997</v>
      </c>
      <c r="J29" s="11">
        <v>127.955</v>
      </c>
      <c r="K29" s="11">
        <v>-1.2290000000000001</v>
      </c>
      <c r="L29" s="11">
        <v>9.4179999999999993</v>
      </c>
      <c r="M29" s="11">
        <v>1.645</v>
      </c>
      <c r="O29" s="32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spans="1:27" x14ac:dyDescent="0.25">
      <c r="A30" s="33"/>
      <c r="B30" s="11">
        <v>1.1679999999999999</v>
      </c>
      <c r="C30" s="11">
        <v>1.417</v>
      </c>
      <c r="D30" s="11">
        <v>7.5350000000000001</v>
      </c>
      <c r="E30" s="11">
        <v>6.6230000000000002</v>
      </c>
      <c r="F30" s="11">
        <v>7.3719999999999999</v>
      </c>
      <c r="G30" s="11">
        <v>4.4509999999999996</v>
      </c>
      <c r="H30" s="11">
        <v>3.0840000000000001</v>
      </c>
      <c r="I30" s="11">
        <v>4.8250000000000002</v>
      </c>
      <c r="J30" s="11">
        <v>111.658</v>
      </c>
      <c r="K30" s="11">
        <v>0.34200000000000003</v>
      </c>
      <c r="L30" s="11">
        <v>2.4710000000000001</v>
      </c>
      <c r="M30" s="11">
        <v>1.1379999999999999</v>
      </c>
      <c r="O30" s="32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</row>
    <row r="31" spans="1:27" x14ac:dyDescent="0.25">
      <c r="A31" s="33"/>
      <c r="B31" s="11">
        <v>0.98599999999999999</v>
      </c>
      <c r="C31" s="11">
        <v>1.28</v>
      </c>
      <c r="D31" s="11">
        <v>10.417999999999999</v>
      </c>
      <c r="E31" s="11">
        <v>6.8029999999999999</v>
      </c>
      <c r="F31" s="11">
        <v>10.417999999999999</v>
      </c>
      <c r="G31" s="11">
        <v>4.05</v>
      </c>
      <c r="H31" s="11">
        <v>6.3680000000000003</v>
      </c>
      <c r="I31" s="11">
        <v>4.452</v>
      </c>
      <c r="J31" s="11">
        <v>109.642</v>
      </c>
      <c r="K31" s="11">
        <v>-0.32100000000000001</v>
      </c>
      <c r="L31" s="11">
        <v>4.1369999999999996</v>
      </c>
      <c r="M31" s="11">
        <v>1.5309999999999999</v>
      </c>
      <c r="O31" s="32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spans="1:27" x14ac:dyDescent="0.25">
      <c r="A32" s="33"/>
      <c r="B32" s="11">
        <v>1.677</v>
      </c>
      <c r="C32" s="11">
        <v>2.1080000000000001</v>
      </c>
      <c r="D32" s="11">
        <v>10.763</v>
      </c>
      <c r="E32" s="11">
        <v>9.5679999999999996</v>
      </c>
      <c r="F32" s="11">
        <v>10.151999999999999</v>
      </c>
      <c r="G32" s="11">
        <v>5.7690000000000001</v>
      </c>
      <c r="H32" s="11">
        <v>4.9939999999999998</v>
      </c>
      <c r="I32" s="11">
        <v>5.8230000000000004</v>
      </c>
      <c r="J32" s="11">
        <v>84.554000000000002</v>
      </c>
      <c r="K32" s="11">
        <v>0.26600000000000001</v>
      </c>
      <c r="L32" s="11">
        <v>2.778</v>
      </c>
      <c r="M32" s="11">
        <v>1.125</v>
      </c>
      <c r="O32" s="32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</row>
    <row r="33" spans="1:27" x14ac:dyDescent="0.25">
      <c r="A33" s="33"/>
      <c r="B33" s="11">
        <v>1.161</v>
      </c>
      <c r="C33" s="11">
        <v>1.532</v>
      </c>
      <c r="D33" s="11">
        <v>10.023999999999999</v>
      </c>
      <c r="E33" s="11">
        <v>7.657</v>
      </c>
      <c r="F33" s="11">
        <v>9.4109999999999996</v>
      </c>
      <c r="G33" s="11">
        <v>5.819</v>
      </c>
      <c r="H33" s="11">
        <v>4.2050000000000001</v>
      </c>
      <c r="I33" s="11">
        <v>4.5960000000000001</v>
      </c>
      <c r="J33" s="11">
        <v>90.671000000000006</v>
      </c>
      <c r="K33" s="11">
        <v>0.68600000000000005</v>
      </c>
      <c r="L33" s="11">
        <v>3.7789999999999999</v>
      </c>
      <c r="M33" s="11">
        <v>1.3089999999999999</v>
      </c>
      <c r="O33" s="32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spans="1:27" x14ac:dyDescent="0.25">
      <c r="A34" s="33"/>
      <c r="B34" s="11">
        <v>1.69</v>
      </c>
      <c r="C34" s="11">
        <v>2.012</v>
      </c>
      <c r="D34" s="11">
        <v>10.125999999999999</v>
      </c>
      <c r="E34" s="11">
        <v>8.4039999999999999</v>
      </c>
      <c r="F34" s="11">
        <v>10.125999999999999</v>
      </c>
      <c r="G34" s="11">
        <v>5.8609999999999998</v>
      </c>
      <c r="H34" s="11">
        <v>4.2649999999999997</v>
      </c>
      <c r="I34" s="11">
        <v>6.0330000000000004</v>
      </c>
      <c r="J34" s="11">
        <v>102.087</v>
      </c>
      <c r="K34" s="11">
        <v>9.4E-2</v>
      </c>
      <c r="L34" s="11">
        <v>2.165</v>
      </c>
      <c r="M34" s="11">
        <v>1.2050000000000001</v>
      </c>
      <c r="O34" s="32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</row>
    <row r="35" spans="1:27" x14ac:dyDescent="0.25">
      <c r="A35" s="33"/>
      <c r="B35" s="11">
        <v>1.048</v>
      </c>
      <c r="C35" s="11">
        <v>1.37</v>
      </c>
      <c r="D35" s="11">
        <v>9.3710000000000004</v>
      </c>
      <c r="E35" s="11">
        <v>6.7729999999999997</v>
      </c>
      <c r="F35" s="11">
        <v>9.1839999999999993</v>
      </c>
      <c r="G35" s="11">
        <v>6.2530000000000001</v>
      </c>
      <c r="H35" s="11">
        <v>3.1179999999999999</v>
      </c>
      <c r="I35" s="11">
        <v>3.95</v>
      </c>
      <c r="J35" s="11">
        <v>77.905000000000001</v>
      </c>
      <c r="K35" s="11">
        <v>0.95699999999999996</v>
      </c>
      <c r="L35" s="11">
        <v>5.2350000000000003</v>
      </c>
      <c r="M35" s="11">
        <v>1.3839999999999999</v>
      </c>
      <c r="O35" s="32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spans="1:27" x14ac:dyDescent="0.25">
      <c r="A36" s="33"/>
      <c r="B36" s="11">
        <v>0.79900000000000004</v>
      </c>
      <c r="C36" s="11">
        <v>1.022</v>
      </c>
      <c r="D36" s="11">
        <v>6.7519999999999998</v>
      </c>
      <c r="E36" s="11">
        <v>4.8550000000000004</v>
      </c>
      <c r="F36" s="11">
        <v>6.1840000000000002</v>
      </c>
      <c r="G36" s="11">
        <v>4.21</v>
      </c>
      <c r="H36" s="11">
        <v>2.5419999999999998</v>
      </c>
      <c r="I36" s="11">
        <v>3.2869999999999999</v>
      </c>
      <c r="J36" s="11">
        <v>88.694000000000003</v>
      </c>
      <c r="K36" s="11">
        <v>0.61699999999999999</v>
      </c>
      <c r="L36" s="11">
        <v>3.4670000000000001</v>
      </c>
      <c r="M36" s="11">
        <v>1.391</v>
      </c>
      <c r="O36" s="32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spans="1:27" x14ac:dyDescent="0.25">
      <c r="A37" s="33"/>
      <c r="B37" s="11">
        <v>0.50900000000000001</v>
      </c>
      <c r="C37" s="11">
        <v>0.71799999999999997</v>
      </c>
      <c r="D37" s="11">
        <v>5.5819999999999999</v>
      </c>
      <c r="E37" s="11">
        <v>3.883</v>
      </c>
      <c r="F37" s="11">
        <v>4.7670000000000003</v>
      </c>
      <c r="G37" s="11">
        <v>3.1709999999999998</v>
      </c>
      <c r="H37" s="11">
        <v>2.411</v>
      </c>
      <c r="I37" s="11">
        <v>2.556</v>
      </c>
      <c r="J37" s="11">
        <v>90.158000000000001</v>
      </c>
      <c r="K37" s="11">
        <v>0.94399999999999995</v>
      </c>
      <c r="L37" s="11">
        <v>5.923</v>
      </c>
      <c r="M37" s="11">
        <v>1.4379999999999999</v>
      </c>
      <c r="O37" s="32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spans="1:27" x14ac:dyDescent="0.25">
      <c r="A38" s="33"/>
      <c r="B38" s="11">
        <v>1.2150000000000001</v>
      </c>
      <c r="C38" s="11">
        <v>1.478</v>
      </c>
      <c r="D38" s="11">
        <v>8.9559999999999995</v>
      </c>
      <c r="E38" s="11">
        <v>6.6059999999999999</v>
      </c>
      <c r="F38" s="11">
        <v>8.9559999999999995</v>
      </c>
      <c r="G38" s="11">
        <v>4.7389999999999999</v>
      </c>
      <c r="H38" s="11">
        <v>4.2160000000000002</v>
      </c>
      <c r="I38" s="11">
        <v>4.9260000000000002</v>
      </c>
      <c r="J38" s="11">
        <v>125.09099999999999</v>
      </c>
      <c r="K38" s="11">
        <v>0.58899999999999997</v>
      </c>
      <c r="L38" s="11">
        <v>2.6949999999999998</v>
      </c>
      <c r="M38" s="11">
        <v>1.3560000000000001</v>
      </c>
      <c r="O38" s="32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</row>
    <row r="39" spans="1:27" x14ac:dyDescent="0.25">
      <c r="A39" s="33"/>
      <c r="B39" s="11">
        <v>0.54800000000000004</v>
      </c>
      <c r="C39" s="11">
        <v>0.71399999999999997</v>
      </c>
      <c r="D39" s="11">
        <v>4.97</v>
      </c>
      <c r="E39" s="11">
        <v>4.101</v>
      </c>
      <c r="F39" s="11">
        <v>4.97</v>
      </c>
      <c r="G39" s="11">
        <v>2.5070000000000001</v>
      </c>
      <c r="H39" s="11">
        <v>2.4630000000000001</v>
      </c>
      <c r="I39" s="11">
        <v>2.3370000000000002</v>
      </c>
      <c r="J39" s="11">
        <v>69.808000000000007</v>
      </c>
      <c r="K39" s="11">
        <v>0.114</v>
      </c>
      <c r="L39" s="11">
        <v>3.7789999999999999</v>
      </c>
      <c r="M39" s="11">
        <v>1.212</v>
      </c>
      <c r="O39" s="32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</row>
    <row r="40" spans="1:27" x14ac:dyDescent="0.25">
      <c r="A40" s="33"/>
      <c r="B40" s="11">
        <v>0.98499999999999999</v>
      </c>
      <c r="C40" s="11">
        <v>1.2350000000000001</v>
      </c>
      <c r="D40" s="11">
        <v>6.6059999999999999</v>
      </c>
      <c r="E40" s="11">
        <v>6.0289999999999999</v>
      </c>
      <c r="F40" s="11">
        <v>6.4989999999999997</v>
      </c>
      <c r="G40" s="11">
        <v>3.702</v>
      </c>
      <c r="H40" s="11">
        <v>2.9039999999999999</v>
      </c>
      <c r="I40" s="11">
        <v>4.1609999999999996</v>
      </c>
      <c r="J40" s="11">
        <v>101.22199999999999</v>
      </c>
      <c r="K40" s="11">
        <v>0.36899999999999999</v>
      </c>
      <c r="L40" s="11">
        <v>2.94</v>
      </c>
      <c r="M40" s="11">
        <v>1.0960000000000001</v>
      </c>
      <c r="O40" s="32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</row>
    <row r="41" spans="1:27" x14ac:dyDescent="0.25">
      <c r="A41" s="33"/>
      <c r="B41" s="11">
        <v>0.63500000000000001</v>
      </c>
      <c r="C41" s="11">
        <v>0.88700000000000001</v>
      </c>
      <c r="D41" s="11">
        <v>6.6210000000000004</v>
      </c>
      <c r="E41" s="11">
        <v>4.7309999999999999</v>
      </c>
      <c r="F41" s="11">
        <v>6.6210000000000004</v>
      </c>
      <c r="G41" s="11">
        <v>3.6320000000000001</v>
      </c>
      <c r="H41" s="11">
        <v>2.9889999999999999</v>
      </c>
      <c r="I41" s="11">
        <v>2.8940000000000001</v>
      </c>
      <c r="J41" s="11">
        <v>105.093</v>
      </c>
      <c r="K41" s="11">
        <v>1.1499999999999999</v>
      </c>
      <c r="L41" s="11">
        <v>6.11</v>
      </c>
      <c r="M41" s="11">
        <v>1.399</v>
      </c>
      <c r="O41" s="32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2" spans="1:27" x14ac:dyDescent="0.25">
      <c r="A42" s="33"/>
      <c r="B42" s="11">
        <v>1.83</v>
      </c>
      <c r="C42" s="11">
        <v>2.2360000000000002</v>
      </c>
      <c r="D42" s="11">
        <v>12.878</v>
      </c>
      <c r="E42" s="11">
        <v>9.8989999999999991</v>
      </c>
      <c r="F42" s="11">
        <v>12.446</v>
      </c>
      <c r="G42" s="11">
        <v>6.0549999999999997</v>
      </c>
      <c r="H42" s="11">
        <v>6.8230000000000004</v>
      </c>
      <c r="I42" s="11">
        <v>7.3540000000000001</v>
      </c>
      <c r="J42" s="11">
        <v>119.491</v>
      </c>
      <c r="K42" s="11">
        <v>0.47799999999999998</v>
      </c>
      <c r="L42" s="11">
        <v>2.6859999999999999</v>
      </c>
      <c r="M42" s="11">
        <v>1.3009999999999999</v>
      </c>
      <c r="O42" s="32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</row>
    <row r="43" spans="1:27" x14ac:dyDescent="0.25">
      <c r="A43" s="33"/>
      <c r="B43" s="11">
        <v>0.65300000000000002</v>
      </c>
      <c r="C43" s="11">
        <v>0.83</v>
      </c>
      <c r="D43" s="11">
        <v>5.9610000000000003</v>
      </c>
      <c r="E43" s="11">
        <v>4.641</v>
      </c>
      <c r="F43" s="11">
        <v>5.7869999999999999</v>
      </c>
      <c r="G43" s="11">
        <v>2.4300000000000002</v>
      </c>
      <c r="H43" s="11">
        <v>3.532</v>
      </c>
      <c r="I43" s="11">
        <v>2.8439999999999999</v>
      </c>
      <c r="J43" s="11">
        <v>89.537000000000006</v>
      </c>
      <c r="K43" s="11">
        <v>-0.08</v>
      </c>
      <c r="L43" s="11">
        <v>3.6150000000000002</v>
      </c>
      <c r="M43" s="11">
        <v>1.284</v>
      </c>
      <c r="O43" s="32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</row>
    <row r="44" spans="1:27" x14ac:dyDescent="0.25">
      <c r="A44" s="33"/>
      <c r="B44" s="11">
        <v>1.444</v>
      </c>
      <c r="C44" s="11">
        <v>1.724</v>
      </c>
      <c r="D44" s="11">
        <v>9.73</v>
      </c>
      <c r="E44" s="11">
        <v>7.2770000000000001</v>
      </c>
      <c r="F44" s="11">
        <v>9.6989999999999998</v>
      </c>
      <c r="G44" s="11">
        <v>4.1360000000000001</v>
      </c>
      <c r="H44" s="11">
        <v>5.5940000000000003</v>
      </c>
      <c r="I44" s="11">
        <v>5.9720000000000004</v>
      </c>
      <c r="J44" s="11">
        <v>119.43</v>
      </c>
      <c r="K44" s="11">
        <v>0.312</v>
      </c>
      <c r="L44" s="11">
        <v>2.3170000000000002</v>
      </c>
      <c r="M44" s="11">
        <v>1.337</v>
      </c>
      <c r="O44" s="32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</row>
    <row r="45" spans="1:27" x14ac:dyDescent="0.25">
      <c r="A45" s="33"/>
      <c r="B45" s="11">
        <v>0.66300000000000003</v>
      </c>
      <c r="C45" s="11">
        <v>0.90400000000000003</v>
      </c>
      <c r="D45" s="11">
        <v>6.774</v>
      </c>
      <c r="E45" s="11">
        <v>5.0419999999999998</v>
      </c>
      <c r="F45" s="11">
        <v>6.3049999999999997</v>
      </c>
      <c r="G45" s="11">
        <v>3.0830000000000002</v>
      </c>
      <c r="H45" s="11">
        <v>3.69</v>
      </c>
      <c r="I45" s="11">
        <v>3.3479999999999999</v>
      </c>
      <c r="J45" s="11">
        <v>160.38800000000001</v>
      </c>
      <c r="K45" s="11">
        <v>0.38500000000000001</v>
      </c>
      <c r="L45" s="11">
        <v>4.7350000000000003</v>
      </c>
      <c r="M45" s="11">
        <v>1.3440000000000001</v>
      </c>
      <c r="O45" s="32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</row>
    <row r="46" spans="1:27" x14ac:dyDescent="0.25">
      <c r="A46" s="33"/>
      <c r="B46" s="11">
        <v>1.518</v>
      </c>
      <c r="C46" s="11">
        <v>1.8160000000000001</v>
      </c>
      <c r="D46" s="11">
        <v>8.5779999999999994</v>
      </c>
      <c r="E46" s="11">
        <v>7.2539999999999996</v>
      </c>
      <c r="F46" s="11">
        <v>8.5779999999999994</v>
      </c>
      <c r="G46" s="11">
        <v>4.4489999999999998</v>
      </c>
      <c r="H46" s="11">
        <v>4.1289999999999996</v>
      </c>
      <c r="I46" s="11">
        <v>5.9530000000000003</v>
      </c>
      <c r="J46" s="11">
        <v>115.35</v>
      </c>
      <c r="K46" s="11">
        <v>0.35699999999999998</v>
      </c>
      <c r="L46" s="11">
        <v>2.302</v>
      </c>
      <c r="M46" s="11">
        <v>1.1830000000000001</v>
      </c>
      <c r="O46" s="32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</row>
    <row r="47" spans="1:27" x14ac:dyDescent="0.25">
      <c r="A47" s="33"/>
      <c r="B47" s="11">
        <v>0.51600000000000001</v>
      </c>
      <c r="C47" s="11">
        <v>0.68600000000000005</v>
      </c>
      <c r="D47" s="11">
        <v>5.0629999999999997</v>
      </c>
      <c r="E47" s="11">
        <v>3.6880000000000002</v>
      </c>
      <c r="F47" s="11">
        <v>4.851</v>
      </c>
      <c r="G47" s="11">
        <v>2.8980000000000001</v>
      </c>
      <c r="H47" s="11">
        <v>2.165</v>
      </c>
      <c r="I47" s="11">
        <v>2.1680000000000001</v>
      </c>
      <c r="J47" s="11">
        <v>66.799000000000007</v>
      </c>
      <c r="K47" s="11">
        <v>0.36299999999999999</v>
      </c>
      <c r="L47" s="11">
        <v>4.0810000000000004</v>
      </c>
      <c r="M47" s="11">
        <v>1.373</v>
      </c>
      <c r="O47" s="32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</row>
    <row r="48" spans="1:27" x14ac:dyDescent="0.25">
      <c r="A48" s="33"/>
      <c r="B48" s="11">
        <v>1.702</v>
      </c>
      <c r="C48" s="11">
        <v>2.0259999999999998</v>
      </c>
      <c r="D48" s="11">
        <v>9.9610000000000003</v>
      </c>
      <c r="E48" s="11">
        <v>8.5609999999999999</v>
      </c>
      <c r="F48" s="11">
        <v>9.7479999999999993</v>
      </c>
      <c r="G48" s="11">
        <v>5.3719999999999999</v>
      </c>
      <c r="H48" s="11">
        <v>4.5890000000000004</v>
      </c>
      <c r="I48" s="11">
        <v>6.2930000000000001</v>
      </c>
      <c r="J48" s="11">
        <v>110.053</v>
      </c>
      <c r="K48" s="11">
        <v>0.38400000000000001</v>
      </c>
      <c r="L48" s="11">
        <v>2.3460000000000001</v>
      </c>
      <c r="M48" s="11">
        <v>1.1639999999999999</v>
      </c>
      <c r="O48" s="32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</row>
    <row r="49" spans="1:27" x14ac:dyDescent="0.25">
      <c r="A49" s="33"/>
      <c r="B49" s="11">
        <v>0.66500000000000004</v>
      </c>
      <c r="C49" s="11">
        <v>0.879</v>
      </c>
      <c r="D49" s="11">
        <v>6.8630000000000004</v>
      </c>
      <c r="E49" s="11">
        <v>4.6669999999999998</v>
      </c>
      <c r="F49" s="11">
        <v>6.0739999999999998</v>
      </c>
      <c r="G49" s="11">
        <v>4.2869999999999999</v>
      </c>
      <c r="H49" s="11">
        <v>2.5760000000000001</v>
      </c>
      <c r="I49" s="11">
        <v>2.931</v>
      </c>
      <c r="J49" s="11">
        <v>110.471</v>
      </c>
      <c r="K49" s="11">
        <v>0.88</v>
      </c>
      <c r="L49" s="11">
        <v>4.827</v>
      </c>
      <c r="M49" s="11">
        <v>1.47</v>
      </c>
      <c r="O49" s="32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 spans="1:27" x14ac:dyDescent="0.25">
      <c r="A50" s="33"/>
      <c r="B50" s="11">
        <v>1.907</v>
      </c>
      <c r="C50" s="11">
        <v>2.2530000000000001</v>
      </c>
      <c r="D50" s="11">
        <v>10.069000000000001</v>
      </c>
      <c r="E50" s="11">
        <v>8.9260000000000002</v>
      </c>
      <c r="F50" s="11">
        <v>9.4320000000000004</v>
      </c>
      <c r="G50" s="11">
        <v>5.7089999999999996</v>
      </c>
      <c r="H50" s="11">
        <v>4.3609999999999998</v>
      </c>
      <c r="I50" s="11">
        <v>7.3710000000000004</v>
      </c>
      <c r="J50" s="11">
        <v>116.486</v>
      </c>
      <c r="K50" s="11">
        <v>0.46300000000000002</v>
      </c>
      <c r="L50" s="11">
        <v>2.1840000000000002</v>
      </c>
      <c r="M50" s="11">
        <v>1.1279999999999999</v>
      </c>
      <c r="O50" s="32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 spans="1:27" ht="15.75" thickBot="1" x14ac:dyDescent="0.3">
      <c r="A51" s="36"/>
      <c r="B51" s="11">
        <v>0.61699999999999999</v>
      </c>
      <c r="C51" s="11">
        <v>0.79100000000000004</v>
      </c>
      <c r="D51" s="11">
        <v>5.7949999999999999</v>
      </c>
      <c r="E51" s="11">
        <v>4.133</v>
      </c>
      <c r="F51" s="11">
        <v>5.2759999999999998</v>
      </c>
      <c r="G51" s="11">
        <v>3.46</v>
      </c>
      <c r="H51" s="11">
        <v>2.3340000000000001</v>
      </c>
      <c r="I51" s="11">
        <v>2.6880000000000002</v>
      </c>
      <c r="J51" s="11">
        <v>103.955</v>
      </c>
      <c r="K51" s="11">
        <v>0.67400000000000004</v>
      </c>
      <c r="L51" s="11">
        <v>3.6019999999999999</v>
      </c>
      <c r="M51" s="11">
        <v>1.4019999999999999</v>
      </c>
      <c r="O51" s="32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spans="1:27" ht="15.75" thickBot="1" x14ac:dyDescent="0.3">
      <c r="A52" s="37" t="s">
        <v>33</v>
      </c>
      <c r="B52" s="38">
        <f t="shared" ref="B52:M52" si="0">AVERAGE(B4:B51)</f>
        <v>1.1302083333333333</v>
      </c>
      <c r="C52" s="39">
        <f t="shared" si="0"/>
        <v>1.4144166666666669</v>
      </c>
      <c r="D52" s="39">
        <f t="shared" si="0"/>
        <v>8.3518958333333337</v>
      </c>
      <c r="E52" s="39">
        <f t="shared" si="0"/>
        <v>6.4704999999999977</v>
      </c>
      <c r="F52" s="39">
        <f t="shared" si="0"/>
        <v>8.0645000000000024</v>
      </c>
      <c r="G52" s="39">
        <f t="shared" si="0"/>
        <v>4.5740000000000007</v>
      </c>
      <c r="H52" s="39">
        <f t="shared" si="0"/>
        <v>3.7778541666666658</v>
      </c>
      <c r="I52" s="39">
        <f t="shared" si="0"/>
        <v>4.5791458333333344</v>
      </c>
      <c r="J52" s="39">
        <f t="shared" si="0"/>
        <v>103.74810416666668</v>
      </c>
      <c r="K52" s="39">
        <f t="shared" si="0"/>
        <v>0.36666666666666653</v>
      </c>
      <c r="L52" s="39">
        <f t="shared" si="0"/>
        <v>3.5005000000000006</v>
      </c>
      <c r="M52" s="40">
        <f t="shared" si="0"/>
        <v>1.3018125000000003</v>
      </c>
      <c r="N52" s="41"/>
      <c r="O52" s="42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</row>
    <row r="53" spans="1:27" ht="15.75" thickBot="1" x14ac:dyDescent="0.3">
      <c r="A53" s="43" t="s">
        <v>35</v>
      </c>
      <c r="B53" s="44">
        <f t="shared" ref="B53:M53" si="1">STDEV(B4:B51)</f>
        <v>0.54287312723094316</v>
      </c>
      <c r="C53" s="45">
        <f t="shared" si="1"/>
        <v>0.65177459337364141</v>
      </c>
      <c r="D53" s="45">
        <f t="shared" si="1"/>
        <v>2.9113255827016173</v>
      </c>
      <c r="E53" s="45">
        <f t="shared" si="1"/>
        <v>2.3347290972288079</v>
      </c>
      <c r="F53" s="45">
        <f t="shared" si="1"/>
        <v>2.9146061739000224</v>
      </c>
      <c r="G53" s="45">
        <f t="shared" si="1"/>
        <v>1.7858875497705711</v>
      </c>
      <c r="H53" s="45">
        <f t="shared" si="1"/>
        <v>1.4496120829539541</v>
      </c>
      <c r="I53" s="45">
        <f t="shared" si="1"/>
        <v>2.1087564651575952</v>
      </c>
      <c r="J53" s="45">
        <f t="shared" si="1"/>
        <v>25.134834078184273</v>
      </c>
      <c r="K53" s="45">
        <f t="shared" si="1"/>
        <v>0.39295028830376783</v>
      </c>
      <c r="L53" s="45">
        <f t="shared" si="1"/>
        <v>1.3454903084796872</v>
      </c>
      <c r="M53" s="46">
        <f t="shared" si="1"/>
        <v>0.13384075266699444</v>
      </c>
      <c r="N53" s="41"/>
      <c r="O53" s="42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</row>
    <row r="54" spans="1:27" ht="15.75" thickBot="1" x14ac:dyDescent="0.3">
      <c r="B54" s="16" t="s">
        <v>3</v>
      </c>
      <c r="C54" s="4" t="s">
        <v>4</v>
      </c>
      <c r="D54" s="4" t="s">
        <v>5</v>
      </c>
      <c r="E54" s="4" t="s">
        <v>6</v>
      </c>
      <c r="F54" s="4" t="s">
        <v>7</v>
      </c>
      <c r="G54" s="4" t="s">
        <v>8</v>
      </c>
      <c r="H54" s="4" t="s">
        <v>9</v>
      </c>
      <c r="I54" s="4" t="s">
        <v>10</v>
      </c>
      <c r="J54" s="4" t="s">
        <v>11</v>
      </c>
      <c r="K54" s="4" t="s">
        <v>12</v>
      </c>
      <c r="L54" s="4" t="s">
        <v>13</v>
      </c>
      <c r="M54" s="5" t="s">
        <v>14</v>
      </c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</row>
  </sheetData>
  <mergeCells count="3">
    <mergeCell ref="B1:M2"/>
    <mergeCell ref="A4:A27"/>
    <mergeCell ref="A28:A5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E9DD78E7304780A1B91598A5B64D" ma:contentTypeVersion="14" ma:contentTypeDescription="Create a new document." ma:contentTypeScope="" ma:versionID="b2a8281d582685b42dc5cd99862b5d76">
  <xsd:schema xmlns:xsd="http://www.w3.org/2001/XMLSchema" xmlns:xs="http://www.w3.org/2001/XMLSchema" xmlns:p="http://schemas.microsoft.com/office/2006/metadata/properties" xmlns:ns3="c69f59ab-6318-43f7-8784-08f95587e983" xmlns:ns4="ae29b9e6-39ef-407d-9b98-92634ef6d948" targetNamespace="http://schemas.microsoft.com/office/2006/metadata/properties" ma:root="true" ma:fieldsID="88341d47ee4e9f9563e824050dc81842" ns3:_="" ns4:_="">
    <xsd:import namespace="c69f59ab-6318-43f7-8784-08f95587e983"/>
    <xsd:import namespace="ae29b9e6-39ef-407d-9b98-92634ef6d9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f59ab-6318-43f7-8784-08f95587e9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9b9e6-39ef-407d-9b98-92634ef6d9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4B2811-E604-4C13-B8CF-865F7698901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85290B9-4C00-4ECD-A57C-FD02C1D0F2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1D63ED-63F0-4DF6-8DB1-A691276A98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9f59ab-6318-43f7-8784-08f95587e983"/>
    <ds:schemaRef ds:uri="ae29b9e6-39ef-407d-9b98-92634ef6d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Control_AR_Day0</vt:lpstr>
      <vt:lpstr>Control_AR_Day28</vt:lpstr>
      <vt:lpstr>Test_AR_Day0</vt:lpstr>
      <vt:lpstr>Test_AR_Day28</vt:lpstr>
      <vt:lpstr>Summary_Day0</vt:lpstr>
      <vt:lpstr>Summary_Day28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2021-07-12T14:21:42Z</dcterms:created>
  <dcterms:modified xsi:type="dcterms:W3CDTF">2024-04-30T09:33:17Z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0x0101008EDFE9DD78E7304780A1B91598A5B64D</vt:lpwstr>
  </property>
</Properties>
</file>